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新表）" sheetId="1" r:id="rId1"/>
  </sheets>
  <definedNames>
    <definedName name="_xlnm.Print_Titles" localSheetId="0">'（新表）'!$3:$3</definedName>
    <definedName name="_xlnm._FilterDatabase" localSheetId="0" hidden="1">'（新表）'!$A$3:$W$951</definedName>
  </definedNames>
  <calcPr fullCalcOnLoad="1"/>
</workbook>
</file>

<file path=xl/sharedStrings.xml><?xml version="1.0" encoding="utf-8"?>
<sst xmlns="http://schemas.openxmlformats.org/spreadsheetml/2006/main" count="15647" uniqueCount="3821">
  <si>
    <t>东方市2022-2025年巩固拓展脱贫攻坚成果与乡村振兴项目库项目入库汇总表</t>
  </si>
  <si>
    <t>项目序号</t>
  </si>
  <si>
    <t>项目类别</t>
  </si>
  <si>
    <t>项目名称</t>
  </si>
  <si>
    <t>建设性质</t>
  </si>
  <si>
    <t>实施地点</t>
  </si>
  <si>
    <t>建设规模</t>
  </si>
  <si>
    <t>资金规模
（万元）</t>
  </si>
  <si>
    <t>筹资方式</t>
  </si>
  <si>
    <t>责任单位</t>
  </si>
  <si>
    <t>受益对象</t>
  </si>
  <si>
    <t>绩效目标</t>
  </si>
  <si>
    <t>群众是否参与</t>
  </si>
  <si>
    <t>联农带农
富农情况</t>
  </si>
  <si>
    <t>入库时间</t>
  </si>
  <si>
    <t>时间进度</t>
  </si>
  <si>
    <t>拟实施年度</t>
  </si>
  <si>
    <t>审批文号</t>
  </si>
  <si>
    <t>申报单位</t>
  </si>
  <si>
    <t>是否销号</t>
  </si>
  <si>
    <t>备注</t>
  </si>
  <si>
    <t>合计</t>
  </si>
  <si>
    <t>共942个</t>
  </si>
  <si>
    <t>一</t>
  </si>
  <si>
    <t>产业发展</t>
  </si>
  <si>
    <t>共303个</t>
  </si>
  <si>
    <t>其他</t>
  </si>
  <si>
    <t>八所镇2022年监测对象产业帮扶项目</t>
  </si>
  <si>
    <t>扩建</t>
  </si>
  <si>
    <t>八所镇</t>
  </si>
  <si>
    <t>以发放种苗、生产资料等方式帮扶78户329人监测对象发展产业</t>
  </si>
  <si>
    <t>/</t>
  </si>
  <si>
    <t>八所镇人民政府</t>
  </si>
  <si>
    <t>78户329人</t>
  </si>
  <si>
    <t>增加78户329人生产经营性收入</t>
  </si>
  <si>
    <t>是</t>
  </si>
  <si>
    <t>支持八所镇有劳动能力的边缘易致贫户、突发严重困难户和脱贫不稳定户发展农作种植养殖业，增加农户自身发展动力，实现产业增收</t>
  </si>
  <si>
    <t>2022年3月30日</t>
  </si>
  <si>
    <t>东振兴办〔2022〕21号</t>
  </si>
  <si>
    <t>八所镇2022年产业帮扶专项奖励资金</t>
  </si>
  <si>
    <t>新建</t>
  </si>
  <si>
    <t>高排村、大坡田村、北黎村、蒲草村、玉章村、益兴村、下名山村、文通村、八所村、上红兴村、老官村、上名山村、下红兴村、斯文村、福久村、居龙村、报坡村、昌义村、唐马园村、皇宁村、小岭村、那等村、十所村、平岭村、新农村、月村、老欧村、那悦村、青山村</t>
  </si>
  <si>
    <t>150户生产经营性收入奖励资金</t>
  </si>
  <si>
    <t>130户脱贫户，20户监测户,609人</t>
  </si>
  <si>
    <t>130户脱贫户，20户监测户每户增加收入1000元</t>
  </si>
  <si>
    <t>增加130户脱贫户、20户监测户收入</t>
  </si>
  <si>
    <t>东振兴〔2022〕1 号</t>
  </si>
  <si>
    <t>种植业基地</t>
  </si>
  <si>
    <t>八所镇2022年入股种植无花果、葡萄、花卉盆栽等高效农业项目</t>
  </si>
  <si>
    <t>小岭村小岭实业有限公司种植基地</t>
  </si>
  <si>
    <t>八所镇村庄入股发展种植无花果、葡萄、花卉盆栽等高效农业</t>
  </si>
  <si>
    <t>563户2268人</t>
  </si>
  <si>
    <t>该项目每年按入股资金399.3948万元的8%实现收益。</t>
  </si>
  <si>
    <t>增加受益村庄收益、带动务工、培训受益户无花果、葡萄花卉等种植技术</t>
  </si>
  <si>
    <t>八所镇监测对象产业帮扶项目</t>
  </si>
  <si>
    <t>八所镇村庄</t>
  </si>
  <si>
    <t>以发放种苗、生产资料等方式帮扶有劳动力监测对象发展产业</t>
  </si>
  <si>
    <t>74户315人</t>
  </si>
  <si>
    <t>增加生产经营性收入</t>
  </si>
  <si>
    <t>东振兴办〔2023〕54号</t>
  </si>
  <si>
    <t>八所镇产业帮扶专项奖励资金</t>
  </si>
  <si>
    <t>生产经营性收入奖励资金</t>
  </si>
  <si>
    <t>150户（以当年实际户数人数为主）</t>
  </si>
  <si>
    <t>每户增加收入1000元</t>
  </si>
  <si>
    <t>增加收入</t>
  </si>
  <si>
    <t>养殖业基地</t>
  </si>
  <si>
    <t>八所镇报坡村养牛项目</t>
  </si>
  <si>
    <t>报坡村</t>
  </si>
  <si>
    <t>购买种牛，搭建牛棚</t>
  </si>
  <si>
    <t>带动周边脱贫户、监测户、农户</t>
  </si>
  <si>
    <t>发展村集体产业经济，带动村民增收致富。</t>
  </si>
  <si>
    <t>增加受益村庄收益、带动务工、带动村民致富</t>
  </si>
  <si>
    <t>2022年7月11日</t>
  </si>
  <si>
    <t>品牌打造和展销平台</t>
  </si>
  <si>
    <t>八所镇罗带村一村一品“罗带粽子”项目</t>
  </si>
  <si>
    <t>罗带村</t>
  </si>
  <si>
    <t>发展罗带村集体经济“罗带粽子”项目，一期规划3个厂房共4500平方米</t>
  </si>
  <si>
    <t>八所镇2024年产业帮扶专项奖励资金</t>
  </si>
  <si>
    <t>按照当年度经营性净收入达4000（含）–8000元的每户奖励1000元、8000（含）–12000元的每户奖励2000元、12000元（含）以上的每户奖励3000元的标准，对符合条件的相对稳定脱贫户、监测对象发放奖补金，帮助脱贫户、监测户对象发展生产。</t>
  </si>
  <si>
    <t>全镇有劳动力且有发展产业意愿的相对稳定脱贫户、监测对象约117户。</t>
  </si>
  <si>
    <t>1.鼓励脱贫户、监测对象通过发展生产增加生产经营性收入。
  2.降低脱贫户、监测对象生产成本。
  3.提升脱贫户、监测对象的生产技术。</t>
  </si>
  <si>
    <t>1.带动脱贫户、监测对象发展生产。
  2.提升脱贫户、监测对象的内生动力。
  3.增加脱贫户、监测对象的家庭收入。</t>
  </si>
  <si>
    <t>2023年12月15日</t>
  </si>
  <si>
    <t>东振兴办〔2023〕51号</t>
  </si>
  <si>
    <t>八所镇2024年监测对象产业帮扶项目</t>
  </si>
  <si>
    <t>以发放种苗、生产资料等方式帮扶有劳动力监测对象发展产业。</t>
  </si>
  <si>
    <t>全镇有劳动力且有发展产业意愿的监测对象约329人</t>
  </si>
  <si>
    <t>1.鼓励监测对象通过发展生产增加生产经营性收入。
  2.降低监测对象生产成本。
  3.提升监测对象的生产技术。</t>
  </si>
  <si>
    <t xml:space="preserve"> 1.带动监测对象发展生产。
  2.提升监测对象的内生动力。
  3.增加监测对象的家庭收入。</t>
  </si>
  <si>
    <t>八所镇野菠萝叶种植项目</t>
  </si>
  <si>
    <t>野菠萝叶种植项目70亩，壮大村集体经济。</t>
  </si>
  <si>
    <t>1444户7033人</t>
  </si>
  <si>
    <t>增加受益村庄收益、带动务工、培训受益户野菠萝叶种植技术</t>
  </si>
  <si>
    <t>加工业</t>
  </si>
  <si>
    <t>八所镇小岭村牛肉干加工厂</t>
  </si>
  <si>
    <t>小岭村</t>
  </si>
  <si>
    <t>小岭村牛肉干加工厂</t>
  </si>
  <si>
    <t>78户329人（以当年实际户数人数为主）</t>
  </si>
  <si>
    <t>休闲农业与乡村旅游</t>
  </si>
  <si>
    <t>八所镇青山村休闲垂钓基地项目</t>
  </si>
  <si>
    <t>青山村</t>
  </si>
  <si>
    <t>在水库周边搭建栈桥平台，吸引钓鱼爱好者垂钓；拓展垂钓业务发展，设有渔具租赁、举行垂钓比赛等；可带动周边农户发展瓜果采摘、餐饮、民宿等产业，形成以休闲垂钓、瓜果采摘、农村特色餐饮及乡村客栈为一体的休闲娱乐基地；同时联合青山村百果园打造休闲度假圣地。（项目建设规模以具体设计为主）</t>
  </si>
  <si>
    <t>197户839人</t>
  </si>
  <si>
    <t>增加村集体经济收入，带动村民务工及配套产业发展</t>
  </si>
  <si>
    <t>板桥镇2022年监测对象产业帮扶项目</t>
  </si>
  <si>
    <t>板桥镇</t>
  </si>
  <si>
    <t>以发放种苗、生产资料等方式帮扶26户114人监测对象发展产业</t>
  </si>
  <si>
    <t>板桥镇人民政府</t>
  </si>
  <si>
    <t>26户114人监测对象</t>
  </si>
  <si>
    <t>增加26户114人生产经营性收入</t>
  </si>
  <si>
    <t>组织化帮扶自我发展</t>
  </si>
  <si>
    <t>板桥镇2022年村集体发展螺旋藻、蔬菜、哈密瓜、花卉等产业项目</t>
  </si>
  <si>
    <t>投入120万元发展壮大村集体经济项目，4个村每个村30万。</t>
  </si>
  <si>
    <t>4个村1445户5663人</t>
  </si>
  <si>
    <t>增加新园、中沙、高园、白穴等4个村村集体收入</t>
  </si>
  <si>
    <t>预计每年平均增加村集体收入2.4万元，同时吸纳脱贫户及监测对象务工，增加脱贫户及监测对象务工收入</t>
  </si>
  <si>
    <t>东振兴办〔2022〕47号</t>
  </si>
  <si>
    <t>板桥镇2022年产业帮扶专项奖励资金</t>
  </si>
  <si>
    <t>发放370户产业帮扶专项奖励资金。</t>
  </si>
  <si>
    <t>370户贫困户及监测对象</t>
  </si>
  <si>
    <t>增加370户贫困户及监测对象收入</t>
  </si>
  <si>
    <t>贫困户及监测对象自我发展产业、增强内生动力</t>
  </si>
  <si>
    <t>板桥镇养殖螺旋藻产业项目</t>
  </si>
  <si>
    <t>投入816.6894万元发展养殖螺旋藻产业项目，螺旋藻年产量272吨。</t>
  </si>
  <si>
    <t>1059户4254人脱贫户及监测对象</t>
  </si>
  <si>
    <t>人均可增收不低于100元</t>
  </si>
  <si>
    <t>预计每人每年平均增加收入不低于100元，同时吸纳脱贫户及监测对象务工，增加脱贫户及监测对象务工收入</t>
  </si>
  <si>
    <t>水产养殖业发展</t>
  </si>
  <si>
    <t>板桥镇海水养虾产业项目</t>
  </si>
  <si>
    <t>投入425.4万发展海水养虾产业项目，85亩。</t>
  </si>
  <si>
    <t>人均可增收不低于80元</t>
  </si>
  <si>
    <t>预计每人每年平均增加收入不低于80元，同时吸纳脱贫户及监测对象务工，增加脱贫户及监测对象务工收入</t>
  </si>
  <si>
    <t>东振兴办〔2022〕33号</t>
  </si>
  <si>
    <t>养殖螺旋藻产业项目</t>
  </si>
  <si>
    <t>南港村</t>
  </si>
  <si>
    <t>投入1000万元发展养殖螺旋藻产业项目，螺旋藻年产量333吨。</t>
  </si>
  <si>
    <t>全镇1063户4267人脱贫户与监测对象</t>
  </si>
  <si>
    <t>增加全镇1063户4267人脱贫户与监测对象收入</t>
  </si>
  <si>
    <t>增加农户收入</t>
  </si>
  <si>
    <t>花梨茶加工项目</t>
  </si>
  <si>
    <t>高园村</t>
  </si>
  <si>
    <t>投入2500万元发展花梨茶加工项目产业项目。</t>
  </si>
  <si>
    <t>产业园（区）</t>
  </si>
  <si>
    <t>大田镇乐妹村兰花基地配套项目</t>
  </si>
  <si>
    <t>在建</t>
  </si>
  <si>
    <t>大田镇乐妹村</t>
  </si>
  <si>
    <t>改造乐妹村兰花基地4间羊舍为兰花装运车间、兰花打包培训车间，同时完善车间配套设施等</t>
  </si>
  <si>
    <t>大田镇人民政府</t>
  </si>
  <si>
    <t>受益102户462人</t>
  </si>
  <si>
    <t>扶持乐妹村兰花基地建设，增加村集体经济收入。</t>
  </si>
  <si>
    <t>大田镇乐妹村兰花种植项目</t>
  </si>
  <si>
    <t>计划给大田镇乐妹村增加资金建设兰花基地。</t>
  </si>
  <si>
    <t>带动贫困102户462人生产发展</t>
  </si>
  <si>
    <t>建设大田镇乐妹村兰花项目，创造就业岗位，发展宜居宜业的大田乡村，每年按盈利给贫困户分红差异化分红。增加贫困户102户462人产业收入。</t>
  </si>
  <si>
    <t>一是增加贫困户收益；二是提高贫困户家庭生活质量。</t>
  </si>
  <si>
    <t>光伏电站建设</t>
  </si>
  <si>
    <t>大田镇保丁村村用光伏发电项目</t>
  </si>
  <si>
    <t>大田镇保丁村</t>
  </si>
  <si>
    <t>计划给大田镇保丁村建设村用光伏发电设施。</t>
  </si>
  <si>
    <t>带动贫困80户341人生产发展</t>
  </si>
  <si>
    <t>建设村用光伏发电设施，出售电量给南方电网，每度电按约0.43元收益发放给脱贫村差异化分红，增加脱贫村80户341人光伏产业收入。</t>
  </si>
  <si>
    <t>大田镇报英村村用光伏发电项目</t>
  </si>
  <si>
    <t>大田镇报英村</t>
  </si>
  <si>
    <t>计划给大田镇报英村建设村用光伏发电设施。</t>
  </si>
  <si>
    <t>带动贫困61户266人生产发展</t>
  </si>
  <si>
    <t>建设村用光伏发电设施，出售电量给南方电网，每度电按约0.43元收益发放给脱贫村差异化分红，增加脱贫村61户266人光伏产业收入。</t>
  </si>
  <si>
    <t>大田镇报白村村用光伏发电项目</t>
  </si>
  <si>
    <t>大田镇报白村</t>
  </si>
  <si>
    <t>计划给大田镇报白村建设村用光伏发电设施。</t>
  </si>
  <si>
    <t>带动贫困127户603人生产发展</t>
  </si>
  <si>
    <t>建设村用光伏发电设施，出售电量给南方电网，每度电按约0.43元收益发放给脱贫村差异化分红，增加脱贫村127户603人光伏产业收入。</t>
  </si>
  <si>
    <t>大田镇抱板村村用光伏发电项目</t>
  </si>
  <si>
    <t>大田镇抱板村</t>
  </si>
  <si>
    <t>计划给大田镇抱板村建设村用光伏发电设施。</t>
  </si>
  <si>
    <t>带动贫困346户1761人生产发展</t>
  </si>
  <si>
    <t>建设村用光伏发电设施，出售电量给南方电网，每度电按约0.43元收益发放给脱贫村差异化分红，增加脱贫村346户1761人光伏产业收入。</t>
  </si>
  <si>
    <t>大田镇大田村村用光伏发电项目</t>
  </si>
  <si>
    <t>大田镇大田村</t>
  </si>
  <si>
    <t>计划给大田镇大田村建设村用光伏发电设施。</t>
  </si>
  <si>
    <t>带动贫困151户670人生产发展</t>
  </si>
  <si>
    <t>建设村用光伏发电设施，出售电量给南方电网，每度电按约0.43元收益发放给脱贫村差异化分红，增加脱贫村151户670人光伏产业收入。</t>
  </si>
  <si>
    <t>大田镇短草村村用光伏发电项目</t>
  </si>
  <si>
    <t>大田镇短草村</t>
  </si>
  <si>
    <t>计划给大田镇短草村建设村用光伏发电设施。</t>
  </si>
  <si>
    <t>带动贫困74户338人生产发展</t>
  </si>
  <si>
    <t>建设村用光伏发电设施，出售电量给南方电网，每度电按约0.43元收益发放给脱贫村差异化分红，增加脱贫村74户338人光伏产业收入。</t>
  </si>
  <si>
    <t>大田镇俄龙村村用光伏发电项目</t>
  </si>
  <si>
    <t>大田镇俄龙村</t>
  </si>
  <si>
    <t>计划给大田镇俄龙村建设村用光伏发电设施。</t>
  </si>
  <si>
    <t>带动贫困92户419人生产发展</t>
  </si>
  <si>
    <t>建设村用光伏发电设施，出售电量给南方电网，每度电按约0.43元收益发放给脱贫村差异化分红，增加脱贫村92户419人光伏产业收入。</t>
  </si>
  <si>
    <t>大田镇南尧村村用光伏发电项目</t>
  </si>
  <si>
    <t>大田镇南尧村</t>
  </si>
  <si>
    <t>计划给大田镇南尧村建设村用光伏发电设施。</t>
  </si>
  <si>
    <t>带动贫困101户493人生产发展</t>
  </si>
  <si>
    <t>建设村用光伏发电设施，出售电量给南方电网，每度电按约0.43元收益发放给脱贫村差异化分红，增加脱贫村101户493人光伏产业收入。</t>
  </si>
  <si>
    <t>大田镇新宁坡村村用光伏发电项目</t>
  </si>
  <si>
    <t>大田镇新宁坡村</t>
  </si>
  <si>
    <t>计划给大田镇新宁坡村建设村用光伏发电设施。</t>
  </si>
  <si>
    <t>带动贫困155户661人生产发展</t>
  </si>
  <si>
    <t>建设村用光伏发电设施，出售给南方电网，每年按总输送电量收益的12%发放给脱贫村差异化分红，增加脱贫村155户661人光伏产业收入。</t>
  </si>
  <si>
    <t>大田镇牙炮村村用光伏发电项目</t>
  </si>
  <si>
    <t>大田镇牙炮村</t>
  </si>
  <si>
    <t>计划给大田镇牙炮村建设村用光伏发电设施。</t>
  </si>
  <si>
    <t>带动贫困119户507人生产发展</t>
  </si>
  <si>
    <t>建设村用光伏发电设施，出售电量给南方电网，每度电按约0.43元收益发放给脱贫村差异化分红，增加脱贫村119户507人光伏产业收入。</t>
  </si>
  <si>
    <t>大田镇玉道村村用光伏发电项目</t>
  </si>
  <si>
    <t>大田镇玉道村</t>
  </si>
  <si>
    <t>计划给大田镇玉道村建设村用光伏发电设施。</t>
  </si>
  <si>
    <t>带动贫困160户858人生产发展</t>
  </si>
  <si>
    <t>建设村用光伏发电设施，出售电量给南方电网，每度电按约0.43元收益发放给脱贫村差异化分红，增加脱贫村160户858人光伏产业收入。</t>
  </si>
  <si>
    <t>大田镇冲报村村用光伏发电项目</t>
  </si>
  <si>
    <t>大田镇冲报村</t>
  </si>
  <si>
    <t>计划给大田镇冲报村建设村用光伏发电设施。</t>
  </si>
  <si>
    <t>带动贫困14户45人生产发展</t>
  </si>
  <si>
    <t>建设村用光伏发电设施，出售电量给南方电网，每度电按约0.43元收益发放给脱贫村差异化分红，增加脱贫村14户45人光伏产业收入。</t>
  </si>
  <si>
    <t>大田镇万达村村用光伏发电项目</t>
  </si>
  <si>
    <t>大田镇万达村</t>
  </si>
  <si>
    <t>计划给大田镇万达村建设村用光伏发电设施。</t>
  </si>
  <si>
    <t>带动贫困11户46人生产发展</t>
  </si>
  <si>
    <t>建设村用光伏发电设施，出售电量给南方电网，每度电按约0.43元收益发放给脱贫村差异化分红，增加脱贫村11户46人光伏产业收入。</t>
  </si>
  <si>
    <t>大田镇脱贫户及监测对象槟榔种植三年以下苗木转产项目</t>
  </si>
  <si>
    <t>大田镇</t>
  </si>
  <si>
    <t>支持脱贫户和监测对象共54户254人槟榔种植三年以下苗木改种，其中脱贫村44户213人，非脱贫村10户41人。</t>
  </si>
  <si>
    <t>54户254人脱贫户及监测对象</t>
  </si>
  <si>
    <t>三年以下槟榔改种，改种其他经济作物</t>
  </si>
  <si>
    <t>完成槟榔种植三年以下苗木转产</t>
  </si>
  <si>
    <t>大田镇2022年监测对象产业帮扶项目</t>
  </si>
  <si>
    <t>以发放种苗、生产资料等方式帮扶106户384人监测对象发展产业</t>
  </si>
  <si>
    <t>带动106户384人生产发展</t>
  </si>
  <si>
    <t>发展监测户自主种植（养殖）产业，增加监测户106户384人收益</t>
  </si>
  <si>
    <t>一是增加监测户收益；二是提高监测户家庭生活质量。</t>
  </si>
  <si>
    <t>大田镇2022年产业帮扶专项奖励资金</t>
  </si>
  <si>
    <t>大田镇20个村</t>
  </si>
  <si>
    <t>2022年生产经营性奖励</t>
  </si>
  <si>
    <t>带动全村1800户农户生产发展</t>
  </si>
  <si>
    <t>鼓励农户发展农业生产，并对发展有成效的农户实施生产奖励。</t>
  </si>
  <si>
    <t>一、是鼓励农户发展农业生产；二、对发展有成效的农户实施生产奖励。</t>
  </si>
  <si>
    <t>大田镇汇兴火龙果种植项目</t>
  </si>
  <si>
    <t>牙炮村</t>
  </si>
  <si>
    <t>计划建设600亩火龙果基地</t>
  </si>
  <si>
    <t>带动脱贫515户2290人生产发展</t>
  </si>
  <si>
    <t>资金入股企业发展种植项目，合作期限三年，每年按入股总资金的8%收益发放给脱贫户差异化分红，创造就业岗位，增加脱贫户515户2290人产业收入。</t>
  </si>
  <si>
    <t>一是增加脱贫户收益；二是提高脱贫户家庭生活质量。</t>
  </si>
  <si>
    <t>大田镇祥麟龙眼种植项目</t>
  </si>
  <si>
    <t>乐妹村</t>
  </si>
  <si>
    <t>计划建设1000亩龙眼基地。</t>
  </si>
  <si>
    <t>带动脱贫806户3720人生产发展</t>
  </si>
  <si>
    <t>资金入股入股企业发展种植项目，合作期限三年，每年按入股总资金的8%收益发放给脱贫户差异化分红，创造就业岗位，增加脱贫户806户3720人产业收入。</t>
  </si>
  <si>
    <t>大田镇发展火龙果产业项目</t>
  </si>
  <si>
    <t>抱板村、大田村、报白等</t>
  </si>
  <si>
    <t>计划扩建1000亩火龙果基地。</t>
  </si>
  <si>
    <t>带动脱贫263户1218人生产发展</t>
  </si>
  <si>
    <t>资金入股入股企业发展种植项目，合作期限三年，每年按入股总资金的8%收益发放给脱贫户差异化分红，创造就业岗位，增加脱贫户263户1218人产业收入。</t>
  </si>
  <si>
    <t>大田镇燕窝果、火龙果等种植项目</t>
  </si>
  <si>
    <t>牙炮村、乐妹村</t>
  </si>
  <si>
    <t>计划扩建500亩长期作物基地。</t>
  </si>
  <si>
    <t>带动脱贫3062户13930人生产发展</t>
  </si>
  <si>
    <t>资金入股企业发展种植项目，合作期限三年，每年按入股总资金的8%收益发放给脱贫户差异化分红，创造就业岗位，增加脱贫户3062户13930人产业收入。</t>
  </si>
  <si>
    <t>产业园</t>
  </si>
  <si>
    <t>乐妹村兰花基地围栏建设项目</t>
  </si>
  <si>
    <t>计划将兰花基地用围栏围住，防止牛羊对兰花产业造成破坏，便于管理发展村集体经济，惠及全村122户552人经济收入。</t>
  </si>
  <si>
    <t>全村122户552人</t>
  </si>
  <si>
    <t>惠及全村122户552人经济收入</t>
  </si>
  <si>
    <t>防止牛羊等牲畜对兰花产业造成破坏，便于管理发展壮大村集体经济。</t>
  </si>
  <si>
    <t>农产品仓储保鲜冷链基础设施建设</t>
  </si>
  <si>
    <t>大田镇租赁产业项目</t>
  </si>
  <si>
    <t>抱板村</t>
  </si>
  <si>
    <t>依托抱板工业用地发展抱板村租赁产业600万</t>
  </si>
  <si>
    <t>带动入股村庄集体经济发展</t>
  </si>
  <si>
    <t>依托抱板工业用地建设配套设施，项目完工后出租，收取租金发用于发展入股村集体经济</t>
  </si>
  <si>
    <t>一是增加农户收益；二是提高农户家庭生活质量。</t>
  </si>
  <si>
    <t>乐妹村冷库项目</t>
  </si>
  <si>
    <t>计划新建乐妹村冷库项目，便于集散本村农户及附近村庄农产品水果、蔬菜保鲜。惠及全村122户552人</t>
  </si>
  <si>
    <t>满足全村122户552人生产需要</t>
  </si>
  <si>
    <t>新建乐妹村冷库项目，便于集散本村农户及附近村庄农产品水果、蔬菜保鲜。</t>
  </si>
  <si>
    <t>大田镇2023年产业帮扶专项奖励项目</t>
  </si>
  <si>
    <t>大田镇24个村</t>
  </si>
  <si>
    <t>对相对稳定脱贫户、监测对象家庭经营性净收入当年达4000（含）–8000元的每户奖励1000元、8000（含）–12000元的每户奖励2000元、12000元（含）以上的每户奖励3000元用于发展生产。</t>
  </si>
  <si>
    <t>全镇2023户相对稳定脱贫户、监测户。</t>
  </si>
  <si>
    <t>进一步激发相对稳定脱贫户、监测户通过产业发展增加生产经营性收入。</t>
  </si>
  <si>
    <t>进一步激发相对稳定脱贫户、监测户通过产业发展实现致富的积极性，促进产业良好发展，带动家庭劳动力就业务工。。</t>
  </si>
  <si>
    <t>大田镇2023年监测对象产业帮扶项目</t>
  </si>
  <si>
    <t>计划帮扶47户170人发展产业项目</t>
  </si>
  <si>
    <t>带动47户170人监测户生产发展</t>
  </si>
  <si>
    <t>发展监测户自主种植（养殖）产业，增加监测户47户170人收益</t>
  </si>
  <si>
    <t>2023年12月8日</t>
  </si>
  <si>
    <t>大田镇马龙民宿租赁产业项目</t>
  </si>
  <si>
    <t>马龙村</t>
  </si>
  <si>
    <t>依托马龙温泉项目发展民宿租赁产业727.63万</t>
  </si>
  <si>
    <t>依托马龙温泉项目建设配套设施，项目完工后出租，收取租金发用于发展村集体经济</t>
  </si>
  <si>
    <t>大田镇老马村租赁产业项目</t>
  </si>
  <si>
    <t>老马村</t>
  </si>
  <si>
    <t>依托老马村木棉水乡发展民宿租金产业592.6万</t>
  </si>
  <si>
    <t>依托老马木棉水乡项目建设配套设施，项目完工后出租，收取租金发用于发展村集体经济</t>
  </si>
  <si>
    <t>大田镇聚科香蕉种植项目</t>
  </si>
  <si>
    <t>大田村</t>
  </si>
  <si>
    <t>计划建设1000亩香蕉基地。</t>
  </si>
  <si>
    <t>乐妹村兰花产业园基础设施提升项目</t>
  </si>
  <si>
    <t>计划将兰花产业园打造成全国集体经济示范基地，配套相关兰花发展设施，提升美化兰花产业园发展现状。</t>
  </si>
  <si>
    <t>惠及全村122户553人经济收入</t>
  </si>
  <si>
    <t>将兰花产业园打造成全国集体经济示范基地，配套相关兰花发展设施，提升美化兰花产业园发展现状。</t>
  </si>
  <si>
    <t>科技服务</t>
  </si>
  <si>
    <t>大田镇现代服务业</t>
  </si>
  <si>
    <t>采取多村联合模式发展现代服务业600万。</t>
  </si>
  <si>
    <t>带动24个村集体经济</t>
  </si>
  <si>
    <t>新宁坡村租赁产业</t>
  </si>
  <si>
    <t>新宁坡</t>
  </si>
  <si>
    <t>发展新宁坡村、零公里产业设施租赁产业800万。</t>
  </si>
  <si>
    <t>在新宁坡建设冷库项目完工后出租，收取租金发用于发展村集体经济</t>
  </si>
  <si>
    <t>大田镇2024年产业帮扶专项奖励资金</t>
  </si>
  <si>
    <t>全镇有劳动力且有发展产业意愿的相对稳定脱贫户、监测对象约772户。</t>
  </si>
  <si>
    <t>大田镇2024年监测对象产业帮扶项目</t>
  </si>
  <si>
    <t>全镇有劳动力且有发展产业意愿的监测对象约250人</t>
  </si>
  <si>
    <t xml:space="preserve">  1.带动监测对象发展生产。
  2.提升监测对象的内生动力。
  3.增加监测对象的家庭收入。</t>
  </si>
  <si>
    <t>报英村民宿租赁和文旅产业</t>
  </si>
  <si>
    <t>报英村</t>
  </si>
  <si>
    <t>发展报英村民宿租赁和文旅产业800万</t>
  </si>
  <si>
    <t>在报英村建设民宿和文旅项目完工后出租，收取租金发用于发展村集体经济</t>
  </si>
  <si>
    <t>大田镇产业农业项目</t>
  </si>
  <si>
    <t>计划建设500亩农业种植基地</t>
  </si>
  <si>
    <t>带动脱贫543户2502人生产发展</t>
  </si>
  <si>
    <t>资金入股企业发展种植项目，合作期限三年，每年按入股总资金的8%收益发放给脱贫户差异化分红，创造就业岗位，增加脱贫户543户2502人产业收入。</t>
  </si>
  <si>
    <t>冷链仓储产业</t>
  </si>
  <si>
    <t>零公里</t>
  </si>
  <si>
    <t>采取多村联合模式发展冷链仓储产业1800万。</t>
  </si>
  <si>
    <t>在冷链仓储项目完工后出租，收取租金发用于发展村集体经济</t>
  </si>
  <si>
    <t>大田镇2025年产业帮扶专项奖励资金</t>
  </si>
  <si>
    <t>2025年生产经营性奖励</t>
  </si>
  <si>
    <t>大田镇2025年监测对象产业帮扶项目</t>
  </si>
  <si>
    <t>计划帮扶150户520人发展产业项目</t>
  </si>
  <si>
    <t>带动全村150户520人生产发展</t>
  </si>
  <si>
    <t>发展监测户自主种植（养殖）产业，增加监测户150户520人收益</t>
  </si>
  <si>
    <t>计划建设1000亩农业种植基地</t>
  </si>
  <si>
    <t>大田镇黎族传统纺染织绣技艺保护项目</t>
  </si>
  <si>
    <t>黎族传统纺染织绣技艺培训，培育和壮大民族文化优势产业等。</t>
  </si>
  <si>
    <t>东方市民族事务局</t>
  </si>
  <si>
    <t>受益800人</t>
  </si>
  <si>
    <t>培育和壮大特色优势产业、提高农村扶贫对象就业和生产能力。</t>
  </si>
  <si>
    <t>东方市东河镇、江边乡黎族传统纺染织绣技艺保护项目</t>
  </si>
  <si>
    <t>东河镇、江边乡</t>
  </si>
  <si>
    <t>受益900户4000人</t>
  </si>
  <si>
    <t>板桥镇新园村兰花大棚修复维护项目</t>
  </si>
  <si>
    <t>新园村</t>
  </si>
  <si>
    <t>维修改造兰花大棚设施</t>
  </si>
  <si>
    <t>受益939人</t>
  </si>
  <si>
    <t>扶持新园村村兰花基地建设，增加村集体经济收入。</t>
  </si>
  <si>
    <t>东河镇非遗产业项目</t>
  </si>
  <si>
    <t>俄贤村、南浪村</t>
  </si>
  <si>
    <t>扶持俄贤村、南浪村等2个村发展建设黎族服饰产品展示区、黎陶制作展示区、黎锦纺染织绣、舂年糕、黎陶体验区及泥陶、织锦、黎歌黎舞等非遗产业项目，帮扶村集体经济发展增收。</t>
  </si>
  <si>
    <t>344户1458人（其中：俄贤村152户640人；南浪村192户818人）</t>
  </si>
  <si>
    <t>发展壮大村集体经济，增加村民收入。同时增加脱贫户、监测户等重点人群就近务工收入。</t>
  </si>
  <si>
    <t>一、为脱贫户、监测户提供就业务工岗位；二、拓展收入渠道，降低返贫致贫风险；三、增加村集体收入，实现乡村振兴。</t>
  </si>
  <si>
    <t>东方市黎族传统纺染织绣技艺保护培训项目</t>
  </si>
  <si>
    <t>东方市东河镇、江边乡、大田镇、天安乡</t>
  </si>
  <si>
    <t>受益4000人</t>
  </si>
  <si>
    <t>东方市苗族文化传承与保护培训项目</t>
  </si>
  <si>
    <t>东方市东河镇、江边乡</t>
  </si>
  <si>
    <t>苗族传统文化技艺培训，培育和壮大民族文化优势产业等。</t>
  </si>
  <si>
    <t>受益1000人</t>
  </si>
  <si>
    <t>温村网箱养鱼项目</t>
  </si>
  <si>
    <t>温村集体地</t>
  </si>
  <si>
    <t>20个网箱养鱼</t>
  </si>
  <si>
    <t>全村</t>
  </si>
  <si>
    <t>增加脱贫户收入</t>
  </si>
  <si>
    <t>提高农民收入</t>
  </si>
  <si>
    <t>东河镇佳西村鱼鸡鸭混养项目</t>
  </si>
  <si>
    <t>佳西村</t>
  </si>
  <si>
    <t>投入100万元，规划新建佳西村13亩集体鱼塘，发展鱼-鸡-鸭一体化养殖产业，帮扶村集体经济发展增收</t>
  </si>
  <si>
    <t>283户1203人</t>
  </si>
  <si>
    <t>陀头村种植甜玉米项目</t>
  </si>
  <si>
    <t>陀头村</t>
  </si>
  <si>
    <t>引进甜玉米新品种，分批次种植面积共计400亩，同时示范带动村民种植</t>
  </si>
  <si>
    <t>432户2480人</t>
  </si>
  <si>
    <t>壮大集体经济</t>
  </si>
  <si>
    <t>受益脱贫户215户1094人</t>
  </si>
  <si>
    <t>长田村花卉产业项目</t>
  </si>
  <si>
    <t>长田村</t>
  </si>
  <si>
    <t>建设花卉大棚100亩，和海南省农科院、海南省花卉协会合作，引进三角梅种质资源，进行品种培育和推广</t>
  </si>
  <si>
    <t>长田村少数民族219户1004人</t>
  </si>
  <si>
    <t>村集体经济增收20万元，村民务工收入20万元</t>
  </si>
  <si>
    <t>带动脱贫户126户614人及监测户1户6人</t>
  </si>
  <si>
    <t>陀牙村兰花种植项目</t>
  </si>
  <si>
    <t>陀牙村</t>
  </si>
  <si>
    <t>建设花卉大棚占地20亩，与板桥镇兰花花卉基地合作，引进兰花进行种植和品种培育。</t>
  </si>
  <si>
    <t>全村275户123人</t>
  </si>
  <si>
    <t>发展壮大村集体经济，增加村民收入</t>
  </si>
  <si>
    <t>陀烈芒果基地建设项目</t>
  </si>
  <si>
    <t>陀烈村</t>
  </si>
  <si>
    <t>打造全村4000亩芒果地作为陀烈芒果核心产区，修建变压器3台，完善芒果基地内主干道路4条，长约八公里。</t>
  </si>
  <si>
    <t>受益2160人</t>
  </si>
  <si>
    <t>打造陀烈芒果地理标志；打造以陀烈村为核心的芒果核心产区，完善陀烈村芒果基地水电基础设施水平。</t>
  </si>
  <si>
    <t>东河镇俄贤村、南浪村</t>
  </si>
  <si>
    <t>投入295.5831万元，扶持俄贤村、南浪村等2个村发展建设黎族服饰产品展示区、黎陶制作展示区、黎锦纺染织绣、舂年糕、黎陶体验区及泥陶、织锦、黎歌黎舞等非遗产业项目，帮扶村集体经济发展增收。</t>
  </si>
  <si>
    <t>东河镇人民政府</t>
  </si>
  <si>
    <t>东河镇种养项目</t>
  </si>
  <si>
    <t>东河镇旧村</t>
  </si>
  <si>
    <t>投入1032.39万元，扶持旧村、东新村、俄贤村、玉龙村、南浪村建设40亩种养殖基地，热带花卉等经济作物种植、农作物种植及畜禽养殖等，帮扶村集体经济发展增收。</t>
  </si>
  <si>
    <t>1787户7792人（旧村498户2060人、东新村474户2125人、玉龙村471户2149人、俄贤村152户640人、南浪村192户818人）</t>
  </si>
  <si>
    <t>东河镇脱贫户及监测对象槟榔种植三年以下苗木转产项目</t>
  </si>
  <si>
    <t>东河镇</t>
  </si>
  <si>
    <t>支持脱贫户和监测对象共49户222人槟榔种植三年以下苗木改种，其中脱贫村40户180人，非脱贫村9户42人。</t>
  </si>
  <si>
    <t>49户222人脱贫户及监测对象</t>
  </si>
  <si>
    <t>帮扶采购种植苗木以便完成槟榔种植三年以下苗木转产，保障监测户、脱贫户收益</t>
  </si>
  <si>
    <t>东河镇西方村种养项目</t>
  </si>
  <si>
    <t>东河镇西方村</t>
  </si>
  <si>
    <t>投入348.192万元，扶持西方村建设23亩种养殖基地，发展热带花卉等经济作物种植、农作物种植及畜禽养殖等，帮扶村集体经济发展增收。</t>
  </si>
  <si>
    <t>838户3712人</t>
  </si>
  <si>
    <t>东河镇林下种养及旅游开发项目</t>
  </si>
  <si>
    <t>东方市板桥镇</t>
  </si>
  <si>
    <t>投入1180.1882万元，扶持东方村、东风村、中方村、佳头村、佳西村、亚要村、土蛮村、土新村、冲南村、广坝村、金炳村、万丁村、苗村、广坝居、西方村等15个村（居)发展林下种养及旅游开发项目，每年按投入资金的8%作为资金投入收益，帮扶村集体经济发展增收。</t>
  </si>
  <si>
    <t>7122户24035人
（其中：冲南村230户910人；东方村375户1551人；东风村215户689人；广坝村261户1013人；佳头村186户825人；佳西村283户1203人；金炳村163户676人；苗村135户609人；万丁村87户396人；亚要村168户688人；中方村442户1858人；土蛮村230户860人；土新村109户445人；广坝居3400户8600人；西方村838户3712人）</t>
  </si>
  <si>
    <t>扶持东河镇15个村(居）发展林下种养及旅游开发项目，每年按投入资金8%作为资金投入收益，每年实现资金投入收益94.415056万元。</t>
  </si>
  <si>
    <t>一是拟按照投入资金8%保底收益，预计年收益94.415056万元；
二是引导脱贫户、监测户在项目基地务工，增加家庭收入。</t>
  </si>
  <si>
    <t>东河镇2022年监测对象产业帮扶项目</t>
  </si>
  <si>
    <t>以发放种苗、生产资料等方式帮扶70户258人监测对象发展产业</t>
  </si>
  <si>
    <t>东河镇19个村监测户</t>
  </si>
  <si>
    <t>帮扶采购种植苗木、养殖饲料等生产物资，发展监测户自主种植（养殖）产业，增加监测户70户258人收益</t>
  </si>
  <si>
    <t>东河镇2022年产业帮扶专项奖励资金</t>
  </si>
  <si>
    <t>东河镇19个村（居）脱贫户（含监测户）产业帮扶专项奖励资金</t>
  </si>
  <si>
    <t>东河镇19个村（居）脱贫户（含监测户）</t>
  </si>
  <si>
    <t>发展脱贫户及监测户自主种植（养殖）产业，增加脱贫户及监测户1928户收益</t>
  </si>
  <si>
    <t>一是增加脱贫户及监测户收益；二是提高脱贫户及监测户家庭生活质量。</t>
  </si>
  <si>
    <t>东河镇跨村联建黎陶项目</t>
  </si>
  <si>
    <t>东河镇东新村</t>
  </si>
  <si>
    <t>投入约100万建设黎陶项目，包含黎陶技艺工作室、展示馆、培训基地等</t>
  </si>
  <si>
    <t>东新村村集体</t>
  </si>
  <si>
    <t>东河镇跨村联建种养项目</t>
  </si>
  <si>
    <t>投入约200万元，新建兰花育种基地、深加工基地、兰花花艺综合展示馆</t>
  </si>
  <si>
    <t>旧村、东新村、玉龙村、俄贤村、东方村、土蛮村村集体</t>
  </si>
  <si>
    <t>东河镇2023年产业帮扶专项奖励资金</t>
  </si>
  <si>
    <t>东河镇19个村</t>
  </si>
  <si>
    <t>2023年生产经营性奖励</t>
  </si>
  <si>
    <t>全镇1302户相对稳定脱贫户，28户脱贫监测户。</t>
  </si>
  <si>
    <t>东河镇2023年监测对象产业帮扶项目</t>
  </si>
  <si>
    <t>计划帮扶32户147人发展产业项目</t>
  </si>
  <si>
    <t>发展监测户自主种植（养殖）产业，增加监测户32户147人收益</t>
  </si>
  <si>
    <t>发展监测户自主种植（养殖）产业，增加监测户47户204人收益</t>
  </si>
  <si>
    <t>投入约620万发展种养殖基地，开展热带经济作物种植、农作物种植及畜禽养殖等，帮扶村集体经济发展增收。</t>
  </si>
  <si>
    <t>东方村、东新村、旧村村集体</t>
  </si>
  <si>
    <t>投入约800万发展种养殖基地，开展热带经济作物种植、农作物种植及畜禽养殖等，帮扶村集体经济发展增收。</t>
  </si>
  <si>
    <t>西方村、土蛮村、土新村、中方村村集体</t>
  </si>
  <si>
    <t>东河镇特色旅游项目</t>
  </si>
  <si>
    <t>运营东方俄南湾旅游有限公司，开展船舶、露营、农家乐、少数民族特色旅游观光点等项目</t>
  </si>
  <si>
    <t>俄贤村、南浪村村集体</t>
  </si>
  <si>
    <t>东河镇2024年产业帮扶专项奖励资金</t>
  </si>
  <si>
    <t>全镇有劳动力且有发展产业意愿的相对稳定脱贫户、监测对象约774户。</t>
  </si>
  <si>
    <t>东河镇2024年监测对象产业帮扶项目</t>
  </si>
  <si>
    <t xml:space="preserve"> 全镇有劳动力且有发展产业意愿的监测对象约124人</t>
  </si>
  <si>
    <t>1.带动监测对象发展生产。
  2.提升监测对象的内生动力。
  3.增加监测对象的家庭收入。</t>
  </si>
  <si>
    <t>投入约200万发展种养殖基地，开展热带经济作物种植、农作物种植及畜禽养殖等，帮扶村集体经济发展增收。</t>
  </si>
  <si>
    <t>佳西村、佳头村、亚要村、东风村村集体；广坝居集体</t>
  </si>
  <si>
    <t>东河镇2025年产业帮扶专项奖励资金</t>
  </si>
  <si>
    <t>1800户（以当年实际户数人数为主）</t>
  </si>
  <si>
    <t>东河镇2025年监测对象产业帮扶项目</t>
  </si>
  <si>
    <t>计划帮扶47户204人发展产业项目</t>
  </si>
  <si>
    <t>47户204人（以当年实际户数人数为主）</t>
  </si>
  <si>
    <t>冲南村、广坝村、金炳村、万丁村、苗村村集体</t>
  </si>
  <si>
    <t>感城镇2022年监测对象产业帮扶项目</t>
  </si>
  <si>
    <t>感城镇</t>
  </si>
  <si>
    <t>以发放种苗、生产资料等方式帮扶67户308人监测对象发展产业</t>
  </si>
  <si>
    <t>感城镇人民政府</t>
  </si>
  <si>
    <t>67户监测户308人</t>
  </si>
  <si>
    <t>鼓励监测户发展农业生产项目</t>
  </si>
  <si>
    <t>通过鼓励生产，带动农户收入</t>
  </si>
  <si>
    <t>感城镇2022年产业帮扶专项奖励资金</t>
  </si>
  <si>
    <t>感城镇辖区</t>
  </si>
  <si>
    <t>预计为700户脱贫户及监测户申请产业发展奖励资金</t>
  </si>
  <si>
    <t>预计为700户脱贫户及55户档外监测户</t>
  </si>
  <si>
    <t>鼓励700户脱贫户及55户档外监测户发展产业</t>
  </si>
  <si>
    <t>鼓励我镇脱贫户及监测户发展产业</t>
  </si>
  <si>
    <t>感城镇2022年脱贫户及监测户与海南晨海水厂有限公司合作养鱼项目</t>
  </si>
  <si>
    <t>感城村</t>
  </si>
  <si>
    <t>发展脱贫户及监测户投资入股养鱼项目，提高收入</t>
  </si>
  <si>
    <t>全镇脱贫户及监测户955户4455人</t>
  </si>
  <si>
    <t>通过与企业合作形式，每年增加900户脱贫户4218人及55户237人档外监测户人均收入。</t>
  </si>
  <si>
    <t>通过入股分红等形式，增加脱贫户及监测户人均收入</t>
  </si>
  <si>
    <t>感城镇2022年感北村入股晨海水厂养鱼项目</t>
  </si>
  <si>
    <t>通过投资入股养鱼项目，提高本村集体经济收入</t>
  </si>
  <si>
    <t>全村1333户5437人</t>
  </si>
  <si>
    <t>通过入股等形式，壮大村集体经济收入，更好地为村民办实事办好事。</t>
  </si>
  <si>
    <t>带动脱贫户、监测户等参与务工，促进增收。</t>
  </si>
  <si>
    <t>产地初加工和精深加工</t>
  </si>
  <si>
    <t>感城镇2022年感城村食品厂</t>
  </si>
  <si>
    <t>建设120平方米的食品无尘生产车间</t>
  </si>
  <si>
    <t>感城村1321户5099人</t>
  </si>
  <si>
    <t>打造村级品牌，带动村民创业就业</t>
  </si>
  <si>
    <t>一是给村民生产生活上的便利，带动经济发展；二是提高村民积极性，让其收入增加，日子越过越好。</t>
  </si>
  <si>
    <t>感城镇2022年食品冷冷链储藏+太阳能板发电</t>
  </si>
  <si>
    <t>尧文村</t>
  </si>
  <si>
    <t>采用“党建+村集体产业+两委干部出资”利益联结模式，建设冷链公司，打造村集体产业。计划建设占地面积5亩的厂房。</t>
  </si>
  <si>
    <t>尧文村410户1768人</t>
  </si>
  <si>
    <t>通过发展村集体产业经济，每年可创造10%至20%的利润，带动村民增收致富。</t>
  </si>
  <si>
    <t>一是增加全村村民人均收入；二是提高集体经济收入。</t>
  </si>
  <si>
    <t>感城镇2022年打造农创电商农业信息数字化服务产业项目</t>
  </si>
  <si>
    <t>感城镇农创电商公司</t>
  </si>
  <si>
    <t>合作开发运营数字农业APP，助力感城农业信息化</t>
  </si>
  <si>
    <t>感城镇11357户49855人</t>
  </si>
  <si>
    <t>通过建立供应端、客户端、网站三种类型的数字化平台，扩大农产品销售渠道，提高农产品销售量，使全镇农产品更好地销售。</t>
  </si>
  <si>
    <t>打造我镇农业化数字信息平台，使农产品更好地销售</t>
  </si>
  <si>
    <t>感城镇监测对象产业帮扶项目</t>
  </si>
  <si>
    <t>宝东村</t>
  </si>
  <si>
    <t>以发放种苗、生产资料等帮扶80户351人监测对象发展产业</t>
  </si>
  <si>
    <t>感城镇80户监测户351人</t>
  </si>
  <si>
    <t>鼓励监测户发展农业生产</t>
  </si>
  <si>
    <t>鼓励发展生产增加收入</t>
  </si>
  <si>
    <t>尧文村农旅文研学示范项目</t>
  </si>
  <si>
    <t>尧文村宝西村</t>
  </si>
  <si>
    <t>为打造农旅文融合发展强镇，依托南繁水稻育种基地、感恩兰花种植基地和白石岭优势条件，打造尧文村农旅文研学发展项目，主要内容：1.沿着海南汇裕农生态农业有限责任公司（已与海南省青少年事业发展中心签订研学教育协议）海洋坡2000亩南繁水稻种植基地修建游览栈道供师生写真、游客旅游参观，栈道长度1000米，木质休闲亭5个，每米造价1713.73元（包含立柱、防腐木地条和5个休闲亭等设施），合计171.37万元；2.利用废弃的尧文小学（约13亩），改造为民宿、研学培训基地，采取长短结合的方式出租给研学培训机构开展美术写生、摄影、研学教育等方面合作，场地配套停车场、绿化、道路硬化，项目投资约450万元，3.利用尧文村白石岭20亩废弃的工矿用地进行修复，同时依托周围的芒果种植基地打造采摘、研学、露营基地，修建台阶护栏等，项目投资200万元；4.联合海南感恩花卉有限公司免费组织开展研学活动。以上合计821.37万元。</t>
  </si>
  <si>
    <t>全镇11357户49855人</t>
  </si>
  <si>
    <t>发展村集体经济</t>
  </si>
  <si>
    <t>发展生产，增加村集体经济</t>
  </si>
  <si>
    <t>感城镇入股海南汇裕农生态农业有限责任公司水稻育种产业项目</t>
  </si>
  <si>
    <t>投入182.3万元与海南汇裕农生态农业有限责任公司合作发展水稻育种产业项目，带动村集体经济发展。</t>
  </si>
  <si>
    <t>陀烈村500户2160人、陀头村469户2223人</t>
  </si>
  <si>
    <t>增加陀头村、陀烈村等2个村集体经济收入</t>
  </si>
  <si>
    <t>为脱贫户、监测户提供就业务工岗位、增加村集体收入，实现乡村振兴。</t>
  </si>
  <si>
    <t>2022年11月10日</t>
  </si>
  <si>
    <t>新增入库</t>
  </si>
  <si>
    <t>集体经济发展种植毛豆</t>
  </si>
  <si>
    <t>民兴村</t>
  </si>
  <si>
    <t>计划使用本村西面的300亩水田用来种植毛豆，采用自营+企业合作的方式进行种植，每亩预计投入0.5万元，合计150万元。（2019年使用村集体壮大经济资金100万元种植，获得50余万元利润）</t>
  </si>
  <si>
    <t>民兴村农户320户1556人</t>
  </si>
  <si>
    <t>感城镇2023年凤停村种植椰子产业项目</t>
  </si>
  <si>
    <t>凤停村</t>
  </si>
  <si>
    <t>在凤停村煮饭坡发展种植椰子产业项目，项目内容主要有：购买椰子种苗，购买种植土和铺设供水管道、打井等。</t>
  </si>
  <si>
    <t>带动风停村脱贫户25户114人，监测户4户18人。</t>
  </si>
  <si>
    <t>按照项目受益情况进行分红并带动增加本村脱贫户25户114人，监测户4户18人的收入。</t>
  </si>
  <si>
    <t>1.股份联结：按照项目受益情况进行分红；   2.劳务联结：合作期内每年累计联结带动就业务工农户数量不少于4户，其中脱贫户或监测对象不少于2户；3.服务联结：合作期内每年累计联结带动技术培训农户数量不少于4户，其中脱贫户或监测对象不少于2户。</t>
  </si>
  <si>
    <t>感城镇2022年宝东村感恩花卉园艺产业项目</t>
  </si>
  <si>
    <t>采用“党建+村集体产业+两委干部出资”利益联结模式，成立海南感东园艺有限公司发展感恩花卉园艺项目，一期规划30亩种植花卉苗圃，与感恩花卉有限公司配套，形成集成效应，壮大村集体经济。</t>
  </si>
  <si>
    <t>宝东村1598户6434人</t>
  </si>
  <si>
    <t>凤停村农产品销售及物流仓储项目</t>
  </si>
  <si>
    <t>修缮改造位于国道旁的凤停小学20亩建设用地，发展农产品销售、物流仓储等厂房租赁收取租金或与公司合作经营。建设规模主要是装修改造原有的学校教室、道路硬化、给排水及供电工程、路灯安装、绿化、新建物流仓储棚、地磅等。</t>
  </si>
  <si>
    <t>全村573户2336人</t>
  </si>
  <si>
    <t>增加集体经济收入</t>
  </si>
  <si>
    <t>青草湾海水养殖项目</t>
  </si>
  <si>
    <t>感南村青草湾</t>
  </si>
  <si>
    <t>新建灯塔南青草湾沙滩地50亩（该地块一直有承包户在此处养鱼养虾）。计划前期通过与养殖户租赁的方式发展海水养殖石斑鱼品种及虾，在后期养殖户承包时间期限到后，由村委会与企业统一开发并且共同合作入股的方式在该养殖场地实施海水养殖项目。计划每亩投入6万元，合计300万元。</t>
  </si>
  <si>
    <t>感南村农户1513户5216人</t>
  </si>
  <si>
    <t>华侨经济区2022年监测对象产业帮扶项目</t>
  </si>
  <si>
    <t>华侨经济区</t>
  </si>
  <si>
    <t>以发放种苗、生产资料等方式帮扶13户65人监测对象发展产业</t>
  </si>
  <si>
    <t>13户65人</t>
  </si>
  <si>
    <t>购买生产资料发放给有劳动力的监测户家庭，助力其管理自有的芒果，或发展瓜菜种植产业预计人均增收5000元。</t>
  </si>
  <si>
    <t>帮扶监测户发展芒果和瓜菜种植业，稳定增加收入。</t>
  </si>
  <si>
    <t>华侨经济区2022年产业帮扶专项奖励资金</t>
  </si>
  <si>
    <t>给予脱贫户（含监测户），发放奖励。</t>
  </si>
  <si>
    <t>王外队145户720人；长坡队4户17人；大坡队90户460人；柴头队174户893人；河边队8户34人；二队28户145人；八队5户29人；九队2户8人；十一队16户90人；十二队4户21人；十三队6户36人；十四队8户37人。</t>
  </si>
  <si>
    <t>给予生产经营性收入超4000元的脱贫户490户（含监测户），每户奖励1000元</t>
  </si>
  <si>
    <t>激励脱贫户（含监测户）自我发展产业，稳定增加收入。</t>
  </si>
  <si>
    <t>华侨经济区入股东方迦南兰花产业有限公司发展兰花产业</t>
  </si>
  <si>
    <t xml:space="preserve">扩建兰花45亩
</t>
  </si>
  <si>
    <t>一队1户1人；二队28户145人；五队1户1人；八队5户29人；九队2户8人；十一队16户90人；十二队4户21人；十三队6户35人；十四队8户37人；柴头队174户894人；大坡队91户461人；王外队146户725人；长坡队5户20人；河边队8户34人</t>
  </si>
  <si>
    <t xml:space="preserve">将资金与迦南兰花公司合作种植兰花，增加495户2501人经济收入，实现人均增收约150元
</t>
  </si>
  <si>
    <t xml:space="preserve">将资金投入至迦南兰花公司中进行效益分红，同时带动50户106人就业。
</t>
  </si>
  <si>
    <t>华侨经济区2023年光伏发电项目</t>
  </si>
  <si>
    <t>计划建设光伏发电，面积6000平方米</t>
  </si>
  <si>
    <t>一队1户1人、二队28户145人、五队1户1人、八队5户29人、九队2户8人、十一队16户90人、十二队4户21人、十三队6户35人、十四队8户37人、柴头队174户891人、大坡队91户461人、王外队146户725人、长坡队4户17人、河边队8户34人</t>
  </si>
  <si>
    <t>建设光伏发电设施，出售电量给南方电网，每度电按约0.43元受益给建档立卡脱贫户和监测户实行差异化分红，增加收入。</t>
  </si>
  <si>
    <t>增加脱贫户和监测户收入</t>
  </si>
  <si>
    <t>华侨经济区2023年监测对象产业帮扶项目</t>
  </si>
  <si>
    <t>以发放种苗、生产物资等方式扶持监测对象家庭发展产业。</t>
  </si>
  <si>
    <t>8户30人</t>
  </si>
  <si>
    <t>扶持监测户发展芒果和瓜菜产业，预计年人均纯收入3000元</t>
  </si>
  <si>
    <t>市场建设和农村物流</t>
  </si>
  <si>
    <t>华侨经济区2023年芒果收购点建设项目</t>
  </si>
  <si>
    <t>计划建设2处芒果收购点</t>
  </si>
  <si>
    <t>全区芒果种植户</t>
  </si>
  <si>
    <t>提高全区芒果效益，增加芒果种植户收入。</t>
  </si>
  <si>
    <t>提升全区芒果品质效应，带动和增加建档立卡户（含监测户）收入</t>
  </si>
  <si>
    <t>华侨经济区2024年监测对象产业帮扶项目</t>
  </si>
  <si>
    <t xml:space="preserve"> 以发放种苗、生产资料等方式帮扶有劳动力监测对象发展产业。</t>
  </si>
  <si>
    <t xml:space="preserve"> 全区有劳动力且有发展产业意愿的监测对象约30人</t>
  </si>
  <si>
    <t xml:space="preserve"> 1.鼓励监测对象通过发展生产增加生产经营性收入。
  2.降低监测对象生产成本。
  3.提升监测对象的生产技术。</t>
  </si>
  <si>
    <t>华侨经济区2024年橡胶管理项目</t>
  </si>
  <si>
    <t>管理橡胶8000亩</t>
  </si>
  <si>
    <t>对农场8000亩橡胶经营管理，预计年人新增务工纯收入2000元。</t>
  </si>
  <si>
    <t>将资金投入至橡胶管理中。带动建档立卡脱贫户务工就业，增加收入。</t>
  </si>
  <si>
    <t>华侨经济区2025年监测对象产业帮扶项目</t>
  </si>
  <si>
    <t>计划帮扶13户65人发展产业项目</t>
  </si>
  <si>
    <t>柴头队3户12人、大坡队4户16人、二队1户8人、王外队4户24人、长坡队1户5人</t>
  </si>
  <si>
    <t>华侨经济区2025年橡胶管理项目</t>
  </si>
  <si>
    <t>江边乡脱贫户及监测对象槟榔种植三年以下苗木转产项目</t>
  </si>
  <si>
    <t>江边乡</t>
  </si>
  <si>
    <t>支持脱贫户和监测对象共30户134人槟榔种植三年以下苗木改种，其中脱贫村16户71人，非脱贫村14户63人。</t>
  </si>
  <si>
    <t>江边乡人民政府</t>
  </si>
  <si>
    <t>30户134人脱贫户及监测对象</t>
  </si>
  <si>
    <t>为全乡建档立卡脱贫户及监测对象30户134人购买转产苗木，促进经济收入</t>
  </si>
  <si>
    <t>江边乡2022年产业帮扶专项奖励资金</t>
  </si>
  <si>
    <t>江边乡10个行政村</t>
  </si>
  <si>
    <t>计划对发展有成效的农户实施奖励。</t>
  </si>
  <si>
    <t>全乡脱贫户及监测户</t>
  </si>
  <si>
    <t>鼓励农户发展农业生产，并对发展有成效的农户实施奖励。</t>
  </si>
  <si>
    <t>鼓励农户发展农业生产，对发展有成效的农户实施奖励。</t>
  </si>
  <si>
    <t>江边乡2022年监测对象产业帮扶项目</t>
  </si>
  <si>
    <t>以发放种苗、生产资料等方式帮扶20户92人监测对象发展产业</t>
  </si>
  <si>
    <t>20户92人</t>
  </si>
  <si>
    <t>帮助监测对象20户92人发展产业，实现户年增收600元。</t>
  </si>
  <si>
    <t>江边乡俄查村养鱼养殖项目</t>
  </si>
  <si>
    <t>江边乡俄查村</t>
  </si>
  <si>
    <t xml:space="preserve">
投入160.5335万元与东方江边俄房种养农民专业合作社合作发展养鱼养殖产业。
</t>
  </si>
  <si>
    <t>俄查村97户435人（含监测户1户5人）。以及俄查村重点帮扶50万元。</t>
  </si>
  <si>
    <t>增加建档立卡脱贫户俄查村97户435人收入，人均可增收不低于100元，同时吸纳脱贫户劳动力务工。</t>
  </si>
  <si>
    <t>江边乡2022年养殖鳄鱼产业项目</t>
  </si>
  <si>
    <t>三家镇红草村</t>
  </si>
  <si>
    <t>投入616.4208万元入股公司合作养殖鳄鱼5993只。</t>
  </si>
  <si>
    <t>新明村127户593人，白查村122户556人，（含监测户1户4人）老村84户，408人，土眉村59户，232人，江边村61户，284人（含监测户2户12人），布温村134户559人，冲俄村19户76人，共计606户2708人。（其中新明村、白查村、老村、土眉村按2080元/人，布温村、冲俄村、江边村按1300元/人）。</t>
  </si>
  <si>
    <t>投入资金616.4208万元，按8%分红收益，平均每年可获得分红49.3136万元。增加建档立卡脱贫户新明村127户593人，白查村122户556人，老村84户，408人，土眉村59户，232人，江边村61户，284人，布温村134户559人，冲俄村19户76人，共计606户2708人收入，人均可增收不低于100元，同时吸纳脱贫户劳动力务工。</t>
  </si>
  <si>
    <t>增加建档立卡脱贫户新明村127户593人，白查村122户556人，老村84户，408人，土眉村59户，232人，江边村61户，284人，布温村134户559人，冲俄村19户76人，共计606户2708人收入，人均可增收不低于100元，同时吸纳脱贫户劳动力务工。</t>
  </si>
  <si>
    <t>江边乡火龙果种植项目</t>
  </si>
  <si>
    <t>江边乡那文村</t>
  </si>
  <si>
    <t>投入288.4025万元与那文村合作社合作发展火龙果种植产业。</t>
  </si>
  <si>
    <t>那文村139户605人，（含监测户2户11人）江边营村123户530人，（含监测户2户5人）共262户1135人。</t>
  </si>
  <si>
    <t>增加建档立卡脱贫户那文村139户605人，江边营村123户530人，共262户1135人收入。</t>
  </si>
  <si>
    <t>江边乡2023年监测对象产业帮扶项目</t>
  </si>
  <si>
    <t>白查村、江边村、老村、土眉村、布温村、俄查村</t>
  </si>
  <si>
    <t>以发放种苗、生产资料等方式帮扶12户49人监测对象发展产业</t>
  </si>
  <si>
    <t>12户49人</t>
  </si>
  <si>
    <t>帮助监测对象（白查村2户10人、江边村3户16人、老村3户12人、土眉村5户17人，布温村2户12人，俄查村3户14人）18户81人发展产业，实现户年增收600元。</t>
  </si>
  <si>
    <t>江边乡2023年产业帮扶专项奖励资金</t>
  </si>
  <si>
    <t>10个行政村</t>
  </si>
  <si>
    <t>全乡相对稳定513户，监测户12户。</t>
  </si>
  <si>
    <t>江边乡2024年监测对象产业帮扶项目</t>
  </si>
  <si>
    <t>全乡有劳动力且有发展产业意愿的监测对象约34人</t>
  </si>
  <si>
    <t>江边乡2024年产业帮扶专项奖励资金</t>
  </si>
  <si>
    <t>全乡有劳动力且有发展产业意愿的相对稳定脱贫户、监测对象约526户。</t>
  </si>
  <si>
    <t xml:space="preserve">  1.带动脱贫户、监测对象发展生产。
  2.提升脱贫户、监测对象的内生动力。
  3.增加脱贫户、监测对象的家庭收入。</t>
  </si>
  <si>
    <t>江边乡2025年监测对象产业帮扶项目</t>
  </si>
  <si>
    <t>以发放种苗、生产资料等方式帮扶18户81人监测对象发展产业</t>
  </si>
  <si>
    <t>18户81人</t>
  </si>
  <si>
    <t>江边乡2025年产业帮扶专项奖励资金</t>
  </si>
  <si>
    <t>三家镇2022年产业帮扶专项奖励资金</t>
  </si>
  <si>
    <t>三家镇</t>
  </si>
  <si>
    <t>发放120户脱贫户、监测户生产经营性收入奖励资金</t>
  </si>
  <si>
    <t>三家镇人民政府</t>
  </si>
  <si>
    <t>120户脱贫户、监测户</t>
  </si>
  <si>
    <t>增加120户脱贫户、监测户收入</t>
  </si>
  <si>
    <t>脱贫户、监测户自我发展产业、增强脱贫户、监测户内生动力</t>
  </si>
  <si>
    <t>三家镇2022年监测对象产业帮扶项目</t>
  </si>
  <si>
    <t>以发放种苗、生产资料等方式帮扶72户281人监测对象发展产业</t>
  </si>
  <si>
    <t>72户281人</t>
  </si>
  <si>
    <t>投入资金56.2万元，帮助72户281人监测户发展种植养殖，增加收入。</t>
  </si>
  <si>
    <t>鼓励监测户发展农作物种植业，增加农户自身发展动力，实现产业增收.</t>
  </si>
  <si>
    <t>三家镇2022年养殖鳄鱼产业项目</t>
  </si>
  <si>
    <t>投入297.7851万元入股合作养殖鳄鱼5960只。</t>
  </si>
  <si>
    <t>三家镇脱贫户、监测户473户1691人</t>
  </si>
  <si>
    <t>按入股资金8%分红，平均每年约增加收入23.82万元。</t>
  </si>
  <si>
    <t>按8%分红，预计平均每年平均增加收入23.82万元。同时吸纳脱贫户、监测户务工。</t>
  </si>
  <si>
    <t>三家镇2023年监测对象产业帮扶项目</t>
  </si>
  <si>
    <t>监测户72户281人</t>
  </si>
  <si>
    <t>投入56.2资金万元，帮助72户281人监测户发展种植养殖，增加收入。</t>
  </si>
  <si>
    <t>三家镇2023年产业帮扶专项奖励资金</t>
  </si>
  <si>
    <t>发放60户脱贫户、监测户生产经营性收入奖励资金</t>
  </si>
  <si>
    <t>60户脱贫户、监测户（以当年实际户数人数为主）</t>
  </si>
  <si>
    <t>增加60户脱贫户、监测户收入</t>
  </si>
  <si>
    <t>三家镇2023年入股鳄珍公司发展养殖鳄鱼项目</t>
  </si>
  <si>
    <t>投入358.8万元与企业合作养殖鳄鱼。</t>
  </si>
  <si>
    <t>共带动14个村庄,脱贫户390户1389人，监测户86户331人,其中：玉雄村脱贫户67户206人，监测户21户80人；红草村脱贫户55户236人，监测户10户37人；岭村脱贫户50户176人，监测户9户38人；乐安村脱贫户32户137人，监测户6户23人；酸梅村脱贫户28户83人，监测户3户11人；三家村脱贫户23户71人，监测户10户37人；窑上村脱贫户21户84人，监测户2户3人；官田村脱贫户23户71人，监测户3户12人；水东村脱贫户19户63人，监测户8户29人；小酸梅村脱贫户21户76人，监测户2户9人；居侯村脱贫户14户56人，监测户4户20人；老乡村脱贫户13户44人；代鸠村脱贫户13户49人，监测户4户14人；旺老村脱贫户11户37人，监测户4户18人。</t>
  </si>
  <si>
    <t>投入资金358.8万元，按投入资金6%分红收益，平均每年约增加收入21.528万元。</t>
  </si>
  <si>
    <t>1.股份联结：合作期内预计每年按投入资金358.8万元的6%收益分红21.528万元；   2.劳务联结：合作期内每年累计联结带动就业务工农户数量不少于12户，其中脱贫户或监测对象不少于5户；3.服务联结：合作期内每年累计联结带动技术培训农户数量不少于12户，其中脱贫户或监测对象不少于5户。</t>
  </si>
  <si>
    <t>三家镇红草村2023年养殖鳄鱼壮大村集体经济发展产业项目</t>
  </si>
  <si>
    <t>采取入股经营模式，发展扶持壮大集体经济，投入100万元发展鳄鱼养殖产业。</t>
  </si>
  <si>
    <t>三家镇红草村723户3036人</t>
  </si>
  <si>
    <t>发展壮大村集体经济，增加村集体收入。同时增加脱贫户、监测户等重点人群务工岗位和收入。</t>
  </si>
  <si>
    <t>三家镇2022年养殖鳄鱼壮大村级集体经济发展产业项目</t>
  </si>
  <si>
    <t>投入90万元入股合作养殖鳄鱼1800只。</t>
  </si>
  <si>
    <t>三家镇居侯村、玉雄村、老乡村所有村民10377人</t>
  </si>
  <si>
    <t>按入股资金8%分红，平均每年约增加收入7.2万元。</t>
  </si>
  <si>
    <t>按8%分红，预计平均每年平均增加收入7.2万元。同时吸纳脱贫户、监测户务工。</t>
  </si>
  <si>
    <t>三家镇窑上村2023年种植菊花壮大村集体经济发展产业项目</t>
  </si>
  <si>
    <t>三家镇窑上村</t>
  </si>
  <si>
    <t>采取入股经营模式，发展扶持壮大村集体经济，投入100万发展菊花种植产业，种植规模约50亩</t>
  </si>
  <si>
    <t>三家镇窑上村285户1117人</t>
  </si>
  <si>
    <t>三家镇代鸠村2023年养殖鲮鱼壮大村级集体经济发展产业项目</t>
  </si>
  <si>
    <t>三家镇代鸠村</t>
  </si>
  <si>
    <t>采取入股经营模式，发展扶持壮大村集体经济，投入50万元发展鲮鱼渔业养殖项目，养殖规模约30亩</t>
  </si>
  <si>
    <t>三家镇代鸠村293户1024人</t>
  </si>
  <si>
    <t>三家镇2024年监测对象产业帮扶项目</t>
  </si>
  <si>
    <t xml:space="preserve">  全镇有劳动力且有发展产业意愿的监测对象约275人</t>
  </si>
  <si>
    <t>三家镇2024年产业帮扶专项奖励资金</t>
  </si>
  <si>
    <t>全镇有劳动力且有发展产业意愿的相对稳定脱贫户、监测对象约65户。</t>
  </si>
  <si>
    <t>三家镇2024年养殖鳄鱼产业项目</t>
  </si>
  <si>
    <t>投入299.02万元与企业合作养殖鳄鱼6000只。</t>
  </si>
  <si>
    <t>三家镇脱贫户、监测户476户1698人</t>
  </si>
  <si>
    <t>投入资金299.02万元，按投入资金9%分红收益，平均每年约增加收入26.92万元。</t>
  </si>
  <si>
    <t>按9%分红，预计平均每年平均增加收入26.92万元。同时吸纳脱贫户、监测户务工。</t>
  </si>
  <si>
    <t>三家镇水东村2024年扶持壮大村级集体经济发展资金项目</t>
  </si>
  <si>
    <t>三家镇水东村</t>
  </si>
  <si>
    <t>扶持壮大村集体经济，投入100万元发展蛋鸡养殖产业，养殖规模约15000只。</t>
  </si>
  <si>
    <t>三家镇水东村439户1976人</t>
  </si>
  <si>
    <t>三家镇玉雄村2024年扶持壮大村级集体经济发展资金项目</t>
  </si>
  <si>
    <t>三家镇玉雄村</t>
  </si>
  <si>
    <t>扶持壮大村集体经济，投入100万元发展龙眼种植产业，种植规模约300亩</t>
  </si>
  <si>
    <t>三家镇玉雄村2235户7354人</t>
  </si>
  <si>
    <t>三家镇2025年监测对象产业帮扶项目</t>
  </si>
  <si>
    <t>三家镇2025年产业帮扶专项奖励资金</t>
  </si>
  <si>
    <t>发放300户脱贫户、监测户生产经营性收入奖励资金</t>
  </si>
  <si>
    <t>300户脱贫户、监测户（以当年实际户数人数为主）</t>
  </si>
  <si>
    <t>增加300户脱贫户、监测户收入</t>
  </si>
  <si>
    <t>三家镇2025年养殖鳄鱼产业项目</t>
  </si>
  <si>
    <t>三家镇乐安村2025年扶持壮大村级集体经济发展资金项目</t>
  </si>
  <si>
    <t>三家镇乐安村</t>
  </si>
  <si>
    <t>扶持壮大村集体经济，投入100万元发展针叶樱桃种植产业，种植规模约300亩</t>
  </si>
  <si>
    <t>三家镇乐安村723户3036人</t>
  </si>
  <si>
    <t>三家镇岭村2025年扶持壮大村级集体经济发展资金项目</t>
  </si>
  <si>
    <t>三家镇岭村</t>
  </si>
  <si>
    <t>扶持壮大村集体经济，投入100万元发展凤梨释迦种植产业，种植规模约80亩</t>
  </si>
  <si>
    <t>三家镇岭村1127户4896人</t>
  </si>
  <si>
    <t>四更镇2022年产业帮扶专项奖励资金</t>
  </si>
  <si>
    <t>四更镇</t>
  </si>
  <si>
    <t>发放220户脱贫户、监测户生产经营性收入奖励资金</t>
  </si>
  <si>
    <t>四更镇人民政府</t>
  </si>
  <si>
    <t>220户脱贫户、监测户</t>
  </si>
  <si>
    <t>增加220户脱贫户、监测户收入</t>
  </si>
  <si>
    <t>鼓励脱贫户、监测户自我发展产业、增强贫困户内生动力</t>
  </si>
  <si>
    <t>四更镇2022年监测对象产业帮扶项目</t>
  </si>
  <si>
    <t>以发放种苗、生产资料等方式帮扶55户234人监测对象发展产业</t>
  </si>
  <si>
    <t>55户234人</t>
  </si>
  <si>
    <t>投入资金46.8万元，帮助监测户加强农作物管理，提高作物产量，增加收入。</t>
  </si>
  <si>
    <t>鼓励监测户发展农作物种植业，增加农户自身发展动力，实现产业增收</t>
  </si>
  <si>
    <t>四更镇2022年养殖鳄鱼产业项目</t>
  </si>
  <si>
    <t>投入投入256.0494万元入股公司合作养殖鳄鱼5120只。</t>
  </si>
  <si>
    <t>四更镇付马村、四而村、四必村、四南村、四中村、四更村、四北村、土地村、长山村、上荣村、下荣村、来南村、赤坎村、大新村、日新村、居多村、英显村、旦场村、旦场园村、沙村等脱贫户、监测户386户1454人</t>
  </si>
  <si>
    <t>投入资金256.0494万元，按9%收益，每年可获得分红共23.0444万元。</t>
  </si>
  <si>
    <t>带动村剩余劳动力务工，稳定增收，提高脱贫户、监测户收入。</t>
  </si>
  <si>
    <t>四更镇2021年资金转产养殖鳄鱼产业项目（2022年）</t>
  </si>
  <si>
    <t>投入投入172.12万元入股公司合作养殖鳄鱼3450只。</t>
  </si>
  <si>
    <t>带动脱贫354户1324人生产发展</t>
  </si>
  <si>
    <t>投入资金172.12万元，按8%收益，每年可获得分红共13.7696万元。</t>
  </si>
  <si>
    <t>2022年9月20日</t>
  </si>
  <si>
    <t>四更镇2023年监测对象产业帮扶项目</t>
  </si>
  <si>
    <t>以发放种苗、生产资料等方式帮扶50户214人监测对象发展产业</t>
  </si>
  <si>
    <t>50户214人</t>
  </si>
  <si>
    <t>投入资金42.8万元，帮助监测户加强农作物管理，提高作物产量，增加收入。</t>
  </si>
  <si>
    <t>四更镇2023年产业帮扶专项奖励资金</t>
  </si>
  <si>
    <t>发放230户脱贫户、监测户生产经营性收入奖励资金</t>
  </si>
  <si>
    <t>230户脱贫户、监测户</t>
  </si>
  <si>
    <t>增加230户脱贫户、监测户收入</t>
  </si>
  <si>
    <t>四更镇2023年入股喜鳄缘公司发展养殖项目</t>
  </si>
  <si>
    <t>投入167.088万元与公司合作养殖鳄鱼3341只。</t>
  </si>
  <si>
    <t>共带动10个村庄，脱贫户185户657人，监测户32户133人，其中：四而村脱贫户1户3人；四中村脱贫户34户100人，监测户3户11人；四更村脱贫户30户120人，监测户8户39人；四北村脱贫户28户79人，监测户6户29人；四南村脱贫户25户94人，监测户5户17人；四必村脱贫户22户103人，监测户2户11人；英显村脱贫户16户57人，监测户2户7人；长山村脱贫户14户58人，监测户5户14人；土地村脱贫户10户31人；下荣村脱贫户5户22人。</t>
  </si>
  <si>
    <t>投入资金167.088万元，按8%收益，每年可获得分红共13.36704万元。</t>
  </si>
  <si>
    <t>四更镇2024年监测对象产业帮扶项目</t>
  </si>
  <si>
    <t>以以发放种苗、生产资料等方式帮扶有劳动力监测对象发展产业。</t>
  </si>
  <si>
    <t>全镇有劳动力且有发展产业意愿的监测对象约225人</t>
  </si>
  <si>
    <t>四更镇2024年产业帮扶专项奖励资金</t>
  </si>
  <si>
    <t xml:space="preserve"> 按照当年度经营性净收入达4000（含）–8000元的每户奖励1000元、8000（含）–12000元的每户奖励2000元、12000元（含）以上的每户奖励3000元的标准，对符合条件的相对稳定脱贫户、监测对象发放奖补金，帮助脱贫户、监测户对象发展生产。</t>
  </si>
  <si>
    <t>全镇有劳动力且有发展产业意愿的相对稳定脱贫户、监测对象约115户。</t>
  </si>
  <si>
    <t xml:space="preserve"> 1.鼓励脱贫户、监测对象通过发展生产增加生产经营性收入。
  2.降低脱贫户、监测对象生产成本。
  3.提升脱贫户、监测对象的生产技术。</t>
  </si>
  <si>
    <t>四更镇2024年养殖鳄鱼产业项目</t>
  </si>
  <si>
    <t>投入投入260.45万元入股公司合作养殖鳄鱼5200只。</t>
  </si>
  <si>
    <t>四更镇付马村、四而村、四必村、四南村、四中村、四更村、四北村、土地村、长山村、上荣村、下荣村、来南村、赤坎村、大新村、日新村、居多村、英显村、旦场村、旦场园村、沙村等脱贫户、监测户393户1479人</t>
  </si>
  <si>
    <t>投入资金260.45万元，按9%收益，每年可获得分红共23.44万元。</t>
  </si>
  <si>
    <t>投入投入270万元入股公司合作养殖鳄鱼5400只。</t>
  </si>
  <si>
    <t>土地村、长山村、赤坎村、日新村、英显村、旦场村、旦场园村、沙村、四南村壮大村集体经济</t>
  </si>
  <si>
    <t>投入资金270万元，按9%收益，每年可获得分红共24.3万元。</t>
  </si>
  <si>
    <t>带动村剩余劳动力务工，增加壮大村集体经济。</t>
  </si>
  <si>
    <t>投入投入210万元入股公司合作养殖鳄鱼4200只。</t>
  </si>
  <si>
    <t>付马村、四必村、四中村、四更村、四北村、来南村、大新村壮大村集体经济</t>
  </si>
  <si>
    <t>投入资金210万元，按9%收益，每年可获得分红共18.9万元。</t>
  </si>
  <si>
    <t>四更镇2025年监测对象产业帮扶项目</t>
  </si>
  <si>
    <t>以发放种苗、生产资料等方式帮扶54户235人监测对象发展产业</t>
  </si>
  <si>
    <t>54户235人</t>
  </si>
  <si>
    <t>投入资金47万元，帮助监测户加强农作物管理，提高作物产量，增加收入。</t>
  </si>
  <si>
    <t>四更镇2025年产业帮扶专项奖励资金</t>
  </si>
  <si>
    <t>发放250户脱贫户、监测户生产经营性收入奖励资金</t>
  </si>
  <si>
    <t>250户脱贫户、监测户</t>
  </si>
  <si>
    <t>增加250户脱贫户、监测户收入</t>
  </si>
  <si>
    <t>四更镇2025年养殖鳄鱼产业项目</t>
  </si>
  <si>
    <t>天安乡2022年农业设施材料加工产业发展项目</t>
  </si>
  <si>
    <t>与海南宏然实业有限公司合作发展石粉加工产业项目，带动村集体经济发展，每年获取投入资金8%的分红。</t>
  </si>
  <si>
    <t>天安乡人民政府</t>
  </si>
  <si>
    <t>芭蕉村44户189人
布套村177户740人
天村134户620人 
抱由村封巴自然村31户148人
公爱村155户623人</t>
  </si>
  <si>
    <t>增加脱贫户、监测户及村集体经济收入</t>
  </si>
  <si>
    <t>务工、分红</t>
  </si>
  <si>
    <t>天安乡脱贫户及监测对象槟榔种植三年以下苗木转产项目</t>
  </si>
  <si>
    <t>天安乡</t>
  </si>
  <si>
    <t>支持脱贫户和监测对象共23户117人槟榔种植三年以下苗木改种，其中脱贫村18户88人，非脱贫村5户29人。</t>
  </si>
  <si>
    <t>23户117人脱贫户及监测对象</t>
  </si>
  <si>
    <t>增加脱贫户及监测户经济收入</t>
  </si>
  <si>
    <t>天安乡2022年产业帮扶专项奖励资金</t>
  </si>
  <si>
    <t>发放1525户脱困户生产经营性奖励资金</t>
  </si>
  <si>
    <t>1525户</t>
  </si>
  <si>
    <t>通过发放生产奖补激发农户生产的积极性</t>
  </si>
  <si>
    <t>天安乡2022年监测对象产业帮扶项目</t>
  </si>
  <si>
    <t>以发放种苗、生产资料等方式帮扶55户203人监测对象发展产业</t>
  </si>
  <si>
    <t>55户203人</t>
  </si>
  <si>
    <t>扶持监测对象发展产业经营</t>
  </si>
  <si>
    <t>增加监测对象生产经营性收入</t>
  </si>
  <si>
    <t>天安乡2022年林下种养及旅游开发项目</t>
  </si>
  <si>
    <t>与东方永涛农林发展有限公司合作发展林下种养及旅游开发项目，带动村集体经济发展，每年获取投入资金8%的分红。</t>
  </si>
  <si>
    <t>光益村166户727人
长田村127户623人
陀类村115户519人
公爱村93户387人
陈龙村78户329人
益公村54户257人
芭蕉村44户189人
王沟村231户1007人
陀牙村184户874人
布套村177户740人
安都村147户632人
温村141户618人
天村134户620人
抱由村130户589人
赤好村117户532人</t>
  </si>
  <si>
    <t>天安乡2022年养殖螺旋藻项目</t>
  </si>
  <si>
    <t>板桥镇南港村</t>
  </si>
  <si>
    <t>与海南新大泽微藻养殖有限公司合作发展养殖螺旋藻产业项目，带动农户及村集体经济发展，每年获取投入资金8%的分红</t>
  </si>
  <si>
    <t>陈龙村78户329人
赤好村117户532人
光益村166户727人
王沟村231户1007人
益公村54户257人</t>
  </si>
  <si>
    <t>天安乡2022三角梅种植庭院经济示范项目</t>
  </si>
  <si>
    <t>发展种植三角梅20万盆，每年获取投入资金8%的分红。</t>
  </si>
  <si>
    <t>长田老村58户293人、马草村22户104人</t>
  </si>
  <si>
    <t>增加脱贫户经济收入</t>
  </si>
  <si>
    <t>天安乡2022年海南东方香荔农业有限公司长田村荔枝种植基地</t>
  </si>
  <si>
    <t>在长田村建设荔枝种植基地200亩，发展荔枝种植产业，带动农户及村集体经济发展，每年获取投入资金8%的分红。</t>
  </si>
  <si>
    <t>安都村147户632人
抱由村抱由自然村99户441人
长田新村47户226人</t>
  </si>
  <si>
    <t>天安乡2022年陀类村龙眼产业种植</t>
  </si>
  <si>
    <t>陀类村</t>
  </si>
  <si>
    <t>在陀类村发展龙眼产业种植约350亩，带动农户及村集体经济发展，每年获取投入资金8%的分红。</t>
  </si>
  <si>
    <t>陀类村115户519人
陀牙村184户874人
公爱村93户387人
温村141户618人</t>
  </si>
  <si>
    <t>抱由村鱼塘养殖基地</t>
  </si>
  <si>
    <t>抱由村</t>
  </si>
  <si>
    <t>在抱由村建设鱼塘养殖基地8亩</t>
  </si>
  <si>
    <t>抱由村130户589人</t>
  </si>
  <si>
    <t>增加村集体经济收入</t>
  </si>
  <si>
    <t>温村地上网箱养殖项目</t>
  </si>
  <si>
    <t>在温村集体地上建立20个网箱进行水产养殖，带动农户及村集体经济发展。</t>
  </si>
  <si>
    <t>布套村养鸡项目</t>
  </si>
  <si>
    <t>布套村</t>
  </si>
  <si>
    <t>在布套村养鸡约1500只，发展养鸡养殖产业，带动农户及村集体经济发展。</t>
  </si>
  <si>
    <t>布套村村民</t>
  </si>
  <si>
    <t>壮大村集体经济</t>
  </si>
  <si>
    <t>分红、务工</t>
  </si>
  <si>
    <t>陈龙村养殖项目</t>
  </si>
  <si>
    <t>陈龙村</t>
  </si>
  <si>
    <t>计划在陈龙村养殖家禽鹅约5000只，建设鹅舍10亩。</t>
  </si>
  <si>
    <t>全村141户</t>
  </si>
  <si>
    <t>天村养鸡项目</t>
  </si>
  <si>
    <t>天村</t>
  </si>
  <si>
    <t>建设约500平方鸡舍用于发展养鸡产业，带动农户及村集体经济发展。</t>
  </si>
  <si>
    <t>229户</t>
  </si>
  <si>
    <t>增加农户及村集体经济收入</t>
  </si>
  <si>
    <t>益公村荔枝产业种植项目</t>
  </si>
  <si>
    <t>益公村</t>
  </si>
  <si>
    <t>在益公村建设荔枝种植基地150亩，发展荔枝种植产业，带动农户及村集体经济发展。</t>
  </si>
  <si>
    <t>益公村79户257人</t>
  </si>
  <si>
    <t>布套村莲雾种植项目</t>
  </si>
  <si>
    <t>布套村及雅龙自然村</t>
  </si>
  <si>
    <t>种植莲雾约20亩，发展莲雾种植产业，带动农户及村集体经济发展。</t>
  </si>
  <si>
    <t>建设花卉大棚占地20亩，引进迦南兰花进行种植和品种培育。</t>
  </si>
  <si>
    <t>全村275户1238人</t>
  </si>
  <si>
    <t>长田村花卉种植项目</t>
  </si>
  <si>
    <t>建立花卉大棚100亩，和海南省农科院、海南省花卉协会合作，引进三角梅种质资源，进行品种培育和推广</t>
  </si>
  <si>
    <t>长田村斑瀾叶种植项目</t>
  </si>
  <si>
    <t>在长田村种植100亩斑瀾叶，发展斑瀾叶产业，带动农户及村集体经济发展。</t>
  </si>
  <si>
    <t>初期扶持少数民族30户试种，成功后逐步推广</t>
  </si>
  <si>
    <t>光益村莲雾种植项目</t>
  </si>
  <si>
    <t>光益村委会良任自然村</t>
  </si>
  <si>
    <t>在光益村种植莲雾4亩，发展莲雾种植产业，带动农户及村集体经济发展。</t>
  </si>
  <si>
    <t>光益村</t>
  </si>
  <si>
    <t>天安乡蓝莓种植项目</t>
  </si>
  <si>
    <t>天安乡陀牙村</t>
  </si>
  <si>
    <t>在陀牙村种植蓝莓产业，种植蓝莓约150亩，带动农户及村集体经济发展。</t>
  </si>
  <si>
    <t xml:space="preserve">425户2308人（其中：长田村126户604人；陀牙村183户868人；赤好村116户536人） </t>
  </si>
  <si>
    <t>益公村斑瀾叶种植项目</t>
  </si>
  <si>
    <t>在益公村发展斑斓叶种植约100亩，带动农户及村集体经济发展。</t>
  </si>
  <si>
    <t>天安乡农旅融合示范基地</t>
  </si>
  <si>
    <t xml:space="preserve"> 引进高端企业，打造一个休闲农业与乡村旅游示范点，将雅龙村六体连榕、天安水库、公爱村连线开发，依托天安乡黎族文化和六体连榕周边山水自然资源，打造民宿、观光垂钓、采摘、购物、农家乐等一系列项目。</t>
  </si>
  <si>
    <t>3134户13188人</t>
  </si>
  <si>
    <t>益公村养殖牛蛙产业项目</t>
  </si>
  <si>
    <t>利用林下100亩土地进行养殖牛蛙，带动农户及村集体经济发展。</t>
  </si>
  <si>
    <t>公爱村兰花种植项目</t>
  </si>
  <si>
    <t>公爱村</t>
  </si>
  <si>
    <t>在公爱村种植兰花产业，种植兰花约10亩，每年按盈利分红</t>
  </si>
  <si>
    <t>155户632人</t>
  </si>
  <si>
    <t>新龙镇2022年产业帮扶专项奖励资金</t>
  </si>
  <si>
    <t>新龙镇</t>
  </si>
  <si>
    <t>20户94人生产经营性奖励资金</t>
  </si>
  <si>
    <t>新龙镇人民政府</t>
  </si>
  <si>
    <t>20户94人</t>
  </si>
  <si>
    <t>增加20户94人生产经营性收入</t>
  </si>
  <si>
    <t>脱贫户、监测户自我发展产业、增强内生动力</t>
  </si>
  <si>
    <t>新龙镇2022年监测对象产业帮扶项目</t>
  </si>
  <si>
    <t>以发放种苗、生产资料等方式帮扶12户46人监测对象发展产业</t>
  </si>
  <si>
    <t>监测户12户46人</t>
  </si>
  <si>
    <t>增加监测户12户46人生产经营性收入</t>
  </si>
  <si>
    <t>新龙镇2022年种植燕窝果项目</t>
  </si>
  <si>
    <t>入股东方瑞康诺丽开发农业有限公司，共扶持9个村庄190户651脱贫户，档外监测户18户61人及龙佑村村集体，按入股资金的8%保底分红</t>
  </si>
  <si>
    <t>9个村庄190户651脱贫户，档外监测户18户61人及龙佑村村集体</t>
  </si>
  <si>
    <t>增加9个村庄190户651脱贫户，档外监测户18户61人及龙佑村村集体产业收入共9.8万元</t>
  </si>
  <si>
    <t>分红收入，务工收入</t>
  </si>
  <si>
    <t>新龙镇2023年监测对象产业帮扶项目</t>
  </si>
  <si>
    <t>龙卧村、上通天村、部道村、那斗村、道达村、龙北村、新村、下通天村、龙佑村</t>
  </si>
  <si>
    <t>以发放种苗、生产资料等方式帮扶11户56人监测对象发展产业</t>
  </si>
  <si>
    <t>监测户11户56人</t>
  </si>
  <si>
    <t>增加监测户11户56人生产经营性收入</t>
  </si>
  <si>
    <t>新龙镇2023年产业帮扶专项奖励资金</t>
  </si>
  <si>
    <t>20户95人生产经营性奖励资金</t>
  </si>
  <si>
    <t>20户95人</t>
  </si>
  <si>
    <t>增加20户95人生产经营性收入</t>
  </si>
  <si>
    <t>道达村水产养殖项目（东风螺、鱼苗）</t>
  </si>
  <si>
    <t>新龙镇道达村</t>
  </si>
  <si>
    <t>计划养殖约46亩</t>
  </si>
  <si>
    <t>道达村501户1980人</t>
  </si>
  <si>
    <t>通过发展产业带动村集体股份经济合作社，吸收脱贫户务工</t>
  </si>
  <si>
    <t>新龙镇2023年养虾项目</t>
  </si>
  <si>
    <t>与海南中正水产有限公司合作帮扶，共扶持9个村庄205户716人（含无劳动力的监测户家庭7户17人）脱贫户和档外监测户及村集体，按入股资金的6%保底分红</t>
  </si>
  <si>
    <t>共带动9个村庄,脱贫户187户645人（含脱贫监测户），档外监测户18户71人,其中：部道村脱贫户22户76人，监测户6户19人；那斗村脱贫户41户134人，监测户3户14人；道达村脱贫户11户38人；龙卧村脱贫户38户126人，监测户4户12人；龙北村脱贫户23户83人，监测户2户13人；龙佑村脱贫户19户79人，监测户1户6人；下通天村脱贫户6户18人，监测户2户7人；上通天村脱贫户10户31人；新村脱贫户17户60人。</t>
  </si>
  <si>
    <t>合作期内每年实现投入资金150.3万元的6%收益分红9.018万元。</t>
  </si>
  <si>
    <t>1.股份联结：合作期内每年按投入资金150.3万元的6%收益分红9.018万元；   2.劳务联结：合作期内每年累计联结带动就业务工农户数量不少于6户，其中脱贫户或监测对象不少于2户；3.服务联结：合作期内每年累计联结带动技术培训农户数量不少于20户，其中脱贫户或监测对象不少于10户。</t>
  </si>
  <si>
    <t>龙卧村“千年古树”文化旅游街项目</t>
  </si>
  <si>
    <t>新龙镇龙卧村</t>
  </si>
  <si>
    <t>计划依据“千年古树”及其文化内涵建设占地面积6000平方米的文化旅游街</t>
  </si>
  <si>
    <t>龙卧村1208户4098人</t>
  </si>
  <si>
    <t>增加村集体、村民的经济收入</t>
  </si>
  <si>
    <t>新龙镇2024年监测对象产业帮扶项目</t>
  </si>
  <si>
    <t>全镇有劳动力且有发展产业意愿的监测对象约36人</t>
  </si>
  <si>
    <t>新龙镇2024年产业帮扶专项奖励资金</t>
  </si>
  <si>
    <t>全镇有劳动力且有发展产业意愿的相对稳定脱贫户、监测对象约14户。</t>
  </si>
  <si>
    <t>新龙镇2024年养虾项目</t>
  </si>
  <si>
    <t>与海南中正水产有限公司合作帮扶，共扶持9个村庄212户725人脱贫户和档外监测户及村集体，按入股资金的8%保底分红</t>
  </si>
  <si>
    <t>9个村庄212户725人脱贫户和档外监测户及村集体</t>
  </si>
  <si>
    <t>增加9个村庄212户725人及村集体收入共7.54万元</t>
  </si>
  <si>
    <t>龙卧村与海南绿华公司共同打造“共享农庄”建设项目</t>
  </si>
  <si>
    <t>计划建设占地面积500亩的民宿、垂钓基地、露营基地,发展农业观光产业。</t>
  </si>
  <si>
    <t>海洋生态康养旅游休闲项目</t>
  </si>
  <si>
    <t>新龙镇新村</t>
  </si>
  <si>
    <t>计划打造由新村红树林好当家水产养殖带，共计1200亩的面积作为生态康养旅游项目，主要建设项目有河坝建设，垂钓台，民宿，农家乐，游泳池，水上乐园，亲自抓鱼活动等</t>
  </si>
  <si>
    <t>新村1603户5005人</t>
  </si>
  <si>
    <t>增加新村村民1603户5005人收入。</t>
  </si>
  <si>
    <t>满足全村1603户5005人的生产需求。</t>
  </si>
  <si>
    <t>新龙镇2025年监测对象产业帮扶项目</t>
  </si>
  <si>
    <t>龙卧村、上通天村、部道村、那斗村</t>
  </si>
  <si>
    <t>新龙镇2025年产业帮扶专项奖励资金</t>
  </si>
  <si>
    <t>新龙镇2025年养虾项目</t>
  </si>
  <si>
    <t>新龙镇道达村兰花产业基础设施配套建设项目</t>
  </si>
  <si>
    <t>道达村</t>
  </si>
  <si>
    <t>新建兰花基地硬化道路，长200米，宽8米，厚25cm；315KWA变压器；兰花基地仓库300㎡。</t>
  </si>
  <si>
    <t>501户1565人</t>
  </si>
  <si>
    <t>增加村集体收入</t>
  </si>
  <si>
    <t>带动村民发展村集体产业增加村民收入</t>
  </si>
  <si>
    <t>2023</t>
  </si>
  <si>
    <t>八所镇2023年入股东方小岭实业有限公司发展农产品冷链分拣包装车间项目</t>
  </si>
  <si>
    <t>八所镇小岭实业有限公司种植基地</t>
  </si>
  <si>
    <t>入股东方小岭实业有限公司发展农产品冷链分拣包装车间，建设包装大棚、地磅</t>
  </si>
  <si>
    <t>共带动33个村庄,脱贫户482户1940人，监测户87户350人,其中：八所村脱贫户12户75人，监测户5户20人；报坡村脱贫户11户53人，监测户2户9人；北黎村脱贫户4户10人；昌义村脱贫户9户39人，监测户1户6人；大坡田村脱贫户21户85人，监测户3户18人；福久村脱贫户10户51人，监测户3户9人；高排村脱贫户23户91人；皇宁村脱贫户14户67人，监测户3户10人；福耀村监测户1户4人；居龙村脱贫户8户33人，监测户1户4人；老官村脱贫户20户60人，监测户2户7人；老欧村脱贫户4户17人，监测户1户7人；罗带村脱贫户12户45人，监测户6户23人；那等村脱贫户21户64人，监测户4户15人；那悦村脱贫户16户69人；平岭村脱贫户17户73人，监测户3户17人；蒲草村脱贫户14户68人，监测户3户13人；青山村脱贫户10户54人；上红兴村脱贫户14户62人，监测户3户12人；上名山脱贫户30户110人，监测户3户10人；十所村脱贫户16户60人，监测户18户68人；斯文村脱贫户22户54人；塘马园村脱贫户7户30人，监测户4户13人；田庄村脱贫户8户43人；文通村脱贫户19户60人，监测户1户4人；下红兴村脱贫户20户78人，监测户3户8人；下名山脱贫户20户82人，监测户2户13人；小岭村脱贫户33户142人，监测户7户26人；新北社区脱贫户3户11人；新农村脱贫户9户33人，监测户4户16人；益兴村脱贫户6户28人，监测户1户4人；玉章村脱贫户33户131人，监测户3户14人；月村脱贫户16户62人。共计带动脱贫户、监测户569户2290人及相关村集体。</t>
  </si>
  <si>
    <t>合作期内每年实现投入资金479万元的6%收益分红28.74万元。</t>
  </si>
  <si>
    <t>1.股份联结：合作期内每年按投入资金479万元的6%收益分红28.74万元；
2.劳务联结：合作期内每年累计联结带动就业务工农户数量不少于24户，其中脱贫户或监测对象不少于10户；3.服务联结：合作期内每年累计联结带动技术培训农户数量不少于24户，其中脱贫户或监测对象不少于10户。</t>
  </si>
  <si>
    <t>2023年1月31日</t>
  </si>
  <si>
    <t>东振兴办〔2023〕4号</t>
  </si>
  <si>
    <t>东河镇2023年入股海南宏然实业有限公司发展材料加工产业发展项目</t>
  </si>
  <si>
    <t>东河镇广坝农场八队</t>
  </si>
  <si>
    <t>计划投入691.4万元，扶持东方村、旧村、佳西村、土蛮村、亚要村、佳头村、土新村、东风村等8个村入股海南宏然实业有限公司合作发展碳酸钙、氧化钙、氢氧化钙、粉煤灰、13/24石料的加工和销售等材料加工产业发展项目，每年按投入资金的6%作为资金投入收益，帮扶村集体经济发展增收。</t>
  </si>
  <si>
    <t>共带动8个村庄,脱贫户806户3601人，监测户11户34人,其中：东方村脱贫户189户868人，监测户3户9人；旧村脱贫户177户787人，监测户2户10人；佳西村脱贫户143户620人，监测户1户4人；土蛮村脱贫户108户490人，监测户3户6人；亚要村脱贫户94户424人，监测户1户4人；佳头村脱贫户46户189人；土新村脱贫户42户198人，监测户1户1人；东风村脱贫户7户25人。</t>
  </si>
  <si>
    <t>合作期内每年实现投入资金691.4万元的6%收益分红41.484万元。</t>
  </si>
  <si>
    <t>1.股份联结：合作期内每年按投入资金691.4万元的6%收益分红41.484万元；
2.劳务联结：合作期内每年累计联结带动就业务工农户数量不少于24户，其中脱贫户或监测对象不少于10户；
3.服务联结：合作期内每年累计联结带动技术培训农户数量不少于20户，其中脱贫户或监测对象不少于10户。</t>
  </si>
  <si>
    <t>东河镇苗村2023年入股海南宏然实业有限公司发展材料加工产业发展项目</t>
  </si>
  <si>
    <t>计划投入200万元，扶持苗村入股海南宏然实业有限公司合作发展碳酸钙、氧化钙、氢氧化钙、粉煤灰、13/24石料的加工和销售等材料加工产业发展项目，每年按投入资金的6%作为资金投入收益，帮扶村集体经济发展增收。</t>
  </si>
  <si>
    <t>共带动1个村庄,脱贫户22户80人。</t>
  </si>
  <si>
    <t>合作期内每年实现投入资金200万元的6%收益分红12万元。</t>
  </si>
  <si>
    <t>1.股份联结：合作期内每年按投入资金200万元的6%收益分红12万元；
2.劳务联结：合作期内每年累计联结带动就业务工农户数量不少于12户，其中脱贫户或监测对象不少于5户；
3.服务联结：合作期内每年累计联结带动技术培训农户数量不少于20户，其中脱贫户或监测对象不少于10户。</t>
  </si>
  <si>
    <t>感城镇2023年产业帮扶专项奖励项目</t>
  </si>
  <si>
    <t>全镇相对稳定脱贫户485户、监测户22户。</t>
  </si>
  <si>
    <t>进一步激发相对稳定脱贫户、监测户通过产业发展实现致富的积极性，促进产业良好发展，带动家庭劳动力就业务工。</t>
  </si>
  <si>
    <t>感城镇2023年监测对象产业帮扶项目</t>
  </si>
  <si>
    <t>全镇监测户48户222人。</t>
  </si>
  <si>
    <t>扶持监测户家庭通过产业发展增加生产经营性收入。</t>
  </si>
  <si>
    <t>进一步激发监测户通过产业发展实现致富的积极性，促进产业良好发展，带动家庭劳动力就业务工。</t>
  </si>
  <si>
    <t>养鱼项目</t>
  </si>
  <si>
    <t>感城镇2023年入股海南晨海水产有限公司合作养鱼项目</t>
  </si>
  <si>
    <t>感城镇感城村</t>
  </si>
  <si>
    <t>与海南晨海水产有限公司合作养鱼，用于养殖管理及销售所需的饲料、运营等费用，合作三年，每年按照入股资金的6%进行分红。</t>
  </si>
  <si>
    <t>带动感城镇感南村、感城村、加富村、扶室村、宝东村、陀头村、陀烈村等7个村庄的脱贫户共计600户2980人，监测户17户74人。其中感南村脱贫户30户124人，监测户6户29人；感城村脱贫户50户223人，监测户5户16人；加富村脱贫户9户34人，监测户1户5人；扶室村脱贫户7户30人；宝东村宝东村脱贫户61户254人，监测户3户15人；陀头村脱贫户215户1098人；陀烈村脱贫户235户1217人，监测户2户9人。</t>
  </si>
  <si>
    <t>合作期内每年实现投入资金639.17万元的6%收益分红38.3502万元。</t>
  </si>
  <si>
    <t>1.股份联结：合作期内每年按投入资金639.17万元的6%收益分红38.3502万元；   
2.劳务联结：合作期内每年累计联结带动就业务工农户数量不少于24户，其中脱贫户或监测对象不少于10户；
3.服务联结：合作期内每年累计联结带动技术培训农户数量不少于24户，其中脱贫户或监测对象不少于10户。</t>
  </si>
  <si>
    <t>水稻制种项目</t>
  </si>
  <si>
    <t>感城镇2023年入股海南汇裕农生态农业有限责任公司合作开展水稻制种项目</t>
  </si>
  <si>
    <t>感城镇不磨村</t>
  </si>
  <si>
    <t>与海南汇裕农生态农业有限责任公司合作开展水稻制种项目，合作三年，每年按照入股资金的6%进行分红。</t>
  </si>
  <si>
    <t>带动感城镇感北村、入学村、宝西村、不磨村、生旺村、民兴村、尧文村等7个村庄的脱贫户共计266户1114人，监测户26户113人。其中感北村脱贫户58户276人，监测户5户24人；入学村脱贫户25户100人，监测户5户18人；宝西村脱贫户48户211人，监测户8户38人；不磨村脱贫户50户183人，监测户3户13人；生旺村脱贫户29户133人，监测户1户1人；民兴村脱贫户24户88人，监测户2户9人；尧文村脱贫户32户123人，监测户2户10人。</t>
  </si>
  <si>
    <t>合作期内每年实现投入资金256.77万元的6%收益分红15.4062万元。</t>
  </si>
  <si>
    <t>1.股份联结：合作期内每年按投入资金256.77万元的6%收益分红15.4062万元；   2.劳务联结：合作期内每年累计联结带动就业务工农户数量不少于12户，其中脱贫户或监测对象不少于5户；3.服务联结：合作期内每年累计联结带动技术培训农户数量不少于12户，其中脱贫户或监测对象不少于5户。</t>
  </si>
  <si>
    <t>板桥镇2023年入股海南新大泽微藻养殖有限公司发展螺旋藻产业项目</t>
  </si>
  <si>
    <t>投入459.45万元发展螺旋藻产业项目，预计年产量153吨。</t>
  </si>
  <si>
    <t>共带动17个村庄,脱贫户541户2039人，监测户44户157人</t>
  </si>
  <si>
    <t>合作期内每年实现投入资金459.45万元的6%收益分红27.567万元。</t>
  </si>
  <si>
    <t>1.股份联结：合作期内每年按投入资金459.45万元的6%收益分红27.567万元；   
2.劳务联结：合作期内每年累计联结带动就业务工农户数量不少于24户，其中脱贫户或监测对象不少于10户；
3.服务联结：合作期内每年累计联结带动技术培训农户数量不少于24户，其中脱贫户或监测对象不少于10户。</t>
  </si>
  <si>
    <t>板桥镇2023年入股海南水果岛农业开发有限公司发展火龙果产业项目</t>
  </si>
  <si>
    <t>板桥镇三间村</t>
  </si>
  <si>
    <t>投入421.55万元发展火龙果产业项目，预计种植面积84亩。</t>
  </si>
  <si>
    <t>共带动4个村庄,脱贫户462户1997人，监测户6户18人</t>
  </si>
  <si>
    <t>合作期内每年实现投入资金421.55万元的6%收益分红25.293万元。</t>
  </si>
  <si>
    <t>1.股份联结：合作期内每年按投入资金421.55万元的6%收益分红25.293万元；   
2.劳务联结：合作期内每年累计联结带动就业务工农户数量不少于24户，其中脱贫户或监测对象不少于10户；
3.服务联结：合作期内每年累计联结带动技术培训农户数量不少于24户，其中脱贫户或监测对象不少于10户。</t>
  </si>
  <si>
    <t>农业社会化服务</t>
  </si>
  <si>
    <t>板桥镇2023年监测对象产业帮扶项目</t>
  </si>
  <si>
    <t>全镇监测户17户75人。</t>
  </si>
  <si>
    <t>板桥镇2023年产业帮扶专项奖励项目</t>
  </si>
  <si>
    <t>全镇225户相对稳定脱贫户、监测户。</t>
  </si>
  <si>
    <t>江边乡2023年入股东方和旺鑫鳄鱼养殖公司发展鳄鱼养殖项目</t>
  </si>
  <si>
    <t>投入648.3万元入股东方和旺鑫养殖公司合作养殖鳄鱼约4000只。</t>
  </si>
  <si>
    <t>共带动8个村庄,脱贫户792户3104人，监测户11户，43人；其中布温村133户559人（含监测户3户13人）、老村84户408人、俄查97户436人（含监测户3户15人）、江边村59户268人、土眉村59户235人（含监测户3户10人）、冲俄村20户77人人、新明村217户596人、江边营村123户525人（包含监测户2户5人）均可增收不低于100元，同时吸纳脱贫户劳动力务工。</t>
  </si>
  <si>
    <t>投入资金648.3万元，按6%分红收益，平均每年可获得分红38.898万元。</t>
  </si>
  <si>
    <t>1.股份联结：合作期内每年按投入资金648.3万元的6%收益分红38.898万元；   2.劳务联结：合作期内每年累计联结带动就业务工农户数量不少于24户，其中脱贫户或监测对象不少于10户；3.服务联结：合作期内每年累计联结带动技术培训农户数量不少于24户，其中脱贫户或监测对象不少于10户。</t>
  </si>
  <si>
    <t>种植业</t>
  </si>
  <si>
    <t>天安乡2023年入股海南海博达建设有限公司发展花卉、黎锦原料种植项目</t>
  </si>
  <si>
    <t>黎锦产品开发、市场运营及品牌推广；黎锦染料种植，黎锦染色实操培训；黎锦生产设备购置、展厅室内配套采购；扶持织娘建立个人品牌工作室。</t>
  </si>
  <si>
    <t>220户995人（其中：长田村126户606人；公爱村163户713人）</t>
  </si>
  <si>
    <t>增加增加脱贫户、监测户及村集体经济收入村集体经济收入</t>
  </si>
  <si>
    <t>黎锦黎陶产业</t>
  </si>
  <si>
    <t>大田美孚黎族织锦技艺农民专业合作社发展黎锦产业建设项目</t>
  </si>
  <si>
    <t>受益4000人。</t>
  </si>
  <si>
    <t>黎锦文化传承保护，黎锦技艺，产品开发、品牌推广，促进少数民族群众增收，做大做强黎锦产业。</t>
  </si>
  <si>
    <t>传承与保护黎锦技艺，促进少数民族群众增收。</t>
  </si>
  <si>
    <t>非遗手工艺产业</t>
  </si>
  <si>
    <t>东方市非遗手工艺产业订单式生产培植项目</t>
  </si>
  <si>
    <t>东方市</t>
  </si>
  <si>
    <t>非遗文创产品手工艺培训、非遗产业带头人及相关从业者培训。</t>
  </si>
  <si>
    <t>东方乡村振兴投资有限公司</t>
  </si>
  <si>
    <t>东方市少数民族文化非遗手工艺人受益</t>
  </si>
  <si>
    <t>培育和壮大非遗手工艺产业，促进黎锦产业的发展</t>
  </si>
  <si>
    <t>黎族传统文化产业</t>
  </si>
  <si>
    <t>东方市黎族、苗族文化传承与保护培训项目</t>
  </si>
  <si>
    <t>东方市东河镇、大田镇、江边乡</t>
  </si>
  <si>
    <t>黎族、苗族传统文化技艺培训，培育和壮大民族文化优势产业等。</t>
  </si>
  <si>
    <t>受益5000人次</t>
  </si>
  <si>
    <t>华侨经济区2023年产业奖励项目</t>
  </si>
  <si>
    <r>
      <t xml:space="preserve"> </t>
    </r>
    <r>
      <rPr>
        <sz val="11"/>
        <rFont val="宋体"/>
        <family val="0"/>
      </rPr>
      <t xml:space="preserve">
相对额稳定户和监测户八队3户21人、柴头101户519人，大坡49户248人，二队18户91人，河边队2户14人，十二队3户17人，十三队3户17人，十四队6户27人，十一队9户43人，王外队79户404人，长坡队4户18人，共277户1431人。</t>
    </r>
  </si>
  <si>
    <t>2023年度生产经营性奖补对象是相对稳定脱贫户和监测对象家庭，请按照相对稳定脱贫户、监测对象家庭经营性净收入当年达4000（含）–8000元的每户奖励1000元、8000（含）–12000元的每户奖励2000元、12000元（含）以上的每户奖励3000元进行测算</t>
  </si>
  <si>
    <t>四更镇2023年入股和旺鑫公司发展养殖项目</t>
  </si>
  <si>
    <t>投入145.512万元与公司合作养殖鳄鱼2910只。</t>
  </si>
  <si>
    <t>共带动10个村庄，脱贫户155户591人，监测户23户97人，其中：付马村脱贫户30户139人，监测户5户21人；来南村脱贫户21户67人；大新村脱贫户19户70人，监测户4户13人；赤坎村脱贫户17户66人，监测户2户8人；旦场园村17户58人，监测户1户6人；旦场村脱贫户14户43人，监测户4户15人；居多村脱贫户14户53人，监测户3户14人；上荣村脱贫户12户49人；日新村脱贫户6户24人，监测户3户15人；沙村脱贫户5户22人，监测户1户5人。</t>
  </si>
  <si>
    <t>投入资金145.512万元，按8%收益，每年可获得分红共11.64096万元。</t>
  </si>
  <si>
    <t>1.股份联结：合作期内预计每年按投入资金145.512万元的8%收益分红11.64096万元；   2.劳务联结：合作期内每年累计联结带动就业务工农户数量不少于6户，其中脱贫户或监测对象不少于2户；3.服务联结：合作期内每年累计联结带动技术培训农户数量不少于6户，其中脱贫户或监测对象不少于2户。</t>
  </si>
  <si>
    <t>产业发展类</t>
  </si>
  <si>
    <t>大田镇乐妹村兰花基地升级改造项目</t>
  </si>
  <si>
    <t>改建</t>
  </si>
  <si>
    <t>改造乐妹村兰花基地1间羊舍为黎锦、黎陶技艺传承基地以及农产品直播间等，同时完善车间配套设施等</t>
  </si>
  <si>
    <t>共带动2个村庄,脱贫户166户751人。其中：乐妹村脱贫户101户456人；二甲村脱贫户65户295人。</t>
  </si>
  <si>
    <t>项目建成运营后，租赁给第三方使用。合作期内产生的租金收益，按资金比例分红给乐妹村、二甲村。</t>
  </si>
  <si>
    <t>1.股份联结：合作期内产生的租金收益，按资金比例分红给乐妹村、二甲村。 2.劳务联结：合作期内每年累计联结带动就业务工农户数量不少于6户，其中脱贫户或监测对象不少于2户；3.服务联结：合作期内每年累计联结带动技术培训农户数量不少于6户，其中脱贫户或监测对象不少于2户。</t>
  </si>
  <si>
    <t>大田镇零公里农产品集散中心配套项目</t>
  </si>
  <si>
    <t>新宁坡村</t>
  </si>
  <si>
    <t>计划在零公里地段新建四层农产品集散中心用于开展农产品交易、商超、餐饮、休闲，同时完善配套设施。</t>
  </si>
  <si>
    <t>共带动3个乡镇11个村庄脱贫户和监测对象1723户7367人。
带动大田镇7个村庄,脱贫户和监测户1270户5815人。其中：新宁坡村脱贫户和监测户150户633人；报白村脱贫户和监测户127户601人；居便村脱贫户和监测户123户574人；牙炮村脱贫户和监测户117户491人；抱板村脱贫户和监测户478户2154人；老马村脱贫户和监测户116户496人；玉道村脱贫户和监测户159户866人。
带动天安乡2个村庄，脱贫户和监测户190户385人。陀类村脱贫户和监测户114户520人。陈龙村脱贫户和监测户78户332人。
带动江边乡2个村庄,脱贫户和监测户263户1167人；其中那文村137户599人、白查村126户568人。</t>
  </si>
  <si>
    <t>项目建成后由市乡投公司负责运营，所产生的收益按比例分配给大田镇、天安乡、江边乡共11个村庄。</t>
  </si>
  <si>
    <t>1.股份联结：合作期内按照“入股资金4%保底分红+利润分红”模式分配给大田镇、天安乡、江边乡共11个村庄。   
2.劳务联结：合作期内每年累计联结带动就业务工农户数量不少于50户，其中脱贫户或监测对象不少于20户；
3.服务联结：合作期内每年累计联结带动技术培训农户数量不少于50户，其中脱贫户或监测对象不少于20户。</t>
  </si>
  <si>
    <t>大田镇2023年入股永晟雪茄公司发展雪茄种植项目</t>
  </si>
  <si>
    <t>计划投入549.96万元入股永晟雪茄公司，在乐妹村扩种1000亩雪茄，同时建设20亩晾晒和发酵基地。</t>
  </si>
  <si>
    <t>共带动8个村庄,脱贫户和监测户597户2628人。其中：大田村脱贫户150户645人；南尧村脱贫户99户498人；俄龙村92户416人；保丁村80户341人；戈枕村77户315人；短草村74户329人；万达村14户39人；冲报村11户45人。</t>
  </si>
  <si>
    <t>合作期内每年实现投入资金549.96万元的6%收益分红32.998万元。分红收益用于发展村集体经济。</t>
  </si>
  <si>
    <t xml:space="preserve">   1.股份联结：合作期内每年实现投入资金549.96万元的6%收益分红32.998万元。   
   2.劳务联结：合作期内每年累计联结带动就业务工农户数量不少于24户，其中脱贫户或监测对象不少于10户；
   3.服务联结：合作期内每年累计联结带动技术培训农户数量不少于24户，其中脱贫户或监测对象不少于10户。</t>
  </si>
  <si>
    <t>大田镇入股东方尊煌实业有限公司项目</t>
  </si>
  <si>
    <t>计划投入551万元入股永晟雪茄公司，在乐妹村扩种1000亩雪茄，同时建设20亩晾晒和发酵基地。</t>
  </si>
  <si>
    <t>合作期内每年实现投入资金551万元的6%收益分红33.06万元。分红收益用于发展村集体经济。</t>
  </si>
  <si>
    <t>1.股份联结：合作期内每年实现投入资金551万元的6%收益分红33.06万元。   
2.劳务联结：合作期内每年累计联结带动就业务工农户数量不少于24户，其中脱贫户或监测对象不少于10户；
3.服务联结：合作期内每年累计联结带动技术培训农户数量不少于24户，其中脱贫户或监测对象不少于10户。</t>
  </si>
  <si>
    <t>大田镇新宁坡包装箱厂盘活项目</t>
  </si>
  <si>
    <t>盘活原新宁坡包装箱厂房，改进设备，发展纸箱生产项目。</t>
  </si>
  <si>
    <t>共带动3个村庄,脱贫户和监测户245户1094人。其中：马龙村132户581人；那都村52户245人；报英村61户268人。带动入股村庄集体经济发展。</t>
  </si>
  <si>
    <t>盘活新宁坡包装箱厂项目，合作期内产生的租金收益，按资金比例分红给马龙、那都、报英。</t>
  </si>
  <si>
    <t xml:space="preserve">   1.股份联结：盘活新宁坡包装箱厂项目，合作期内产生的租金收益，按资金比例分红给马龙、那都、报英。   
   2.劳务联结：合作期内每年累计联结带动就业务工农户数量不少于12户，其中脱贫户或监测对象不少于5户。
   3.服务联结：合作期内每年累计联结带动技术培训农户数量不少于21户，其中脱贫户或监测对象不少于5户。</t>
  </si>
  <si>
    <t>天安乡2023年产业帮扶专项奖励项目</t>
  </si>
  <si>
    <t>全乡相对稳定脱贫户、监测户。</t>
  </si>
  <si>
    <t>天安乡2023年监测对象产业帮扶项目</t>
  </si>
  <si>
    <t>全乡监测户28户95人。</t>
  </si>
  <si>
    <t>天安乡2023年布套村莲雾种植项目</t>
  </si>
  <si>
    <t>天安乡布套村</t>
  </si>
  <si>
    <t>共带动1个村庄,布套村雅龙自然村，脱贫户51户207人，监测户2户6人。</t>
  </si>
  <si>
    <t xml:space="preserve">以“党支部+合作社+村集体+农户”的模式发展莲雾产业，项目发展前期（3年以内）以村两委自主投工投劳为主，3年出果后聘用技术顾问参与莲雾种植技术指导。3年后每年获取收益分红全部归于村集体所有。
</t>
  </si>
  <si>
    <t>1.劳务联结：合作期内每年累计联结带动就业务工农户数量不少于4户，其中脱贫户或监测对象不少于2户；2.服务联结：合作期内每年累计联结带动技术培训农户数量不少于4户，其中脱贫户或监测对象不少于2户；3.股份联结：合作期3年后每年获取收益分红全部归于村集体所有。</t>
  </si>
  <si>
    <t>天安乡公爱村2023年种植瓜菜订单农业项目</t>
  </si>
  <si>
    <t>天安乡公爱村</t>
  </si>
  <si>
    <t>在公爱村发展瓜菜种植项目，以“村集体+农户”的模式发展瓜菜产业，带动农户及村集体经济发展，获取收益分红全部归于村集体所有。</t>
  </si>
  <si>
    <t>共带动1个村庄，公爱村155户632人。</t>
  </si>
  <si>
    <t>实现每年增加村集体经济收入不低于6万元</t>
  </si>
  <si>
    <t>1.劳务联结：合作期内每年累计联结带动就业务工农户数量不少于6户； 
2.服务联结：合作期内每年累计联结带动技术培训农户数量不少于6户；
3.股份联结：获取收益分红全部归村集体所有。</t>
  </si>
  <si>
    <t>天安乡2023年与海南宏然实业有限公司发展农业设施材料加工项目</t>
  </si>
  <si>
    <t>与海南宏然实业有限公司合作发展材料加工产项目，带动村集体经济发展，每年获取投入资金6%的分红。</t>
  </si>
  <si>
    <t>共带动4个村庄,脱贫户677户3065人，监测户12户46人,其中：光益村脱贫户159户702人，监测户4户11人；陀牙村脱贫户179户854人，监测户3户13人；王沟村脱贫户225户987人，监测户3户8人；赤好村脱贫户114户522人，监测户2户14人。</t>
  </si>
  <si>
    <t>合作期内每年实现投入资金651.3万元的6%收益分红39.078万元。</t>
  </si>
  <si>
    <t>1.股份联结：合作期内每年实现投入资金651.3万元的6%收益分红39.078万元； 
2.劳务联结：合作期内每年累计联结带动就业务工农户数量不少于24户，其中脱贫户或监测对象不少于10户；</t>
  </si>
  <si>
    <t>天安乡2023年入股海南农煜农业开发有限公司发展香蕉种植项目</t>
  </si>
  <si>
    <t>天安乡抱由村封巴自然村</t>
  </si>
  <si>
    <t>在抱由村封巴自然村发展香蕉种植产业，占地约240亩，带动农户及村集体经济发展。</t>
  </si>
  <si>
    <t>共带动4个村庄,脱贫户423户1887人，监测户8户16人,其中：芭蕉村脱贫户44户191人；抱由村脱贫户128户569人，监测户3户5人；布套村布套自然村脱贫户117户513人，监测户5户11人；天村脱贫户134户614人。</t>
  </si>
  <si>
    <t>合作期内每年实现投入资金398万元的6%收益分红23.88万元。</t>
  </si>
  <si>
    <t>1.股份联结：合作期内每年按投入资金398万元的6%收益分红23.88万元；   
2.劳务联结：合作期内每年累计联结带动就业务工农户数量不少于12户，其中脱贫户或监测对象不少于5户；</t>
  </si>
  <si>
    <t>天安乡2023年入股东方永涛农林发展有限公司合作发展林下种养及旅游开发项目</t>
  </si>
  <si>
    <t>板桥镇高园村</t>
  </si>
  <si>
    <t>与东方永涛农林发展有限公司合作发展林下种养及旅游开发项目，带动村集体经济发展，每年获取投入资金6%的分红。</t>
  </si>
  <si>
    <t>共带动5个村庄,脱贫户557户2478人，监测户6户22人,其中：温村脱贫户141户615人，监测户1户5人；益公村脱贫户53户254人，监测户1户3人；安都村脱贫户147户628人；公爱村脱贫户92户382人，监测户2户7人；长田村脱贫户124户599人，监测户2户7人。</t>
  </si>
  <si>
    <t>合作期内每年实现投入资金523.4万元的6%收益分红31.404万元。</t>
  </si>
  <si>
    <t>1.股份联结：合作期内每年实现投入资金523.4万元的6%收益分红31.404万元；
2.劳务联结：合作期内每年累计联结带动就业务工农户数量不少于24户，其中脱贫户或监测对象不少于10户；</t>
  </si>
  <si>
    <t>东方市黎锦产业建设项目</t>
  </si>
  <si>
    <t>黎锦产品开发、市场运营及品牌推广；黎锦染料种植，黎锦染色实操培训；黎锦生产设备购置、展厅室内配套采购；扶持一批织娘建立个人品牌工作室。</t>
  </si>
  <si>
    <t>黎锦文化传承保护，黎锦技艺，产品开发、品牌推广，促进少数民族群众增收，做在黎锦产业。</t>
  </si>
  <si>
    <t>东河镇2023年入股东方新大泽天然生物科技有限公司发展螺旋藻养殖项目</t>
  </si>
  <si>
    <t>计划投入603.1万元，扶持西方、东新、南浪、俄贤、万丁等5个村入股东方新大泽天然生物科技有限公司合作发展螺旋藻养殖、藻类产品深加工等项目，每年按投入资金的6%作为资金投入收益，帮扶村集体经济发展增收。</t>
  </si>
  <si>
    <t>共带动5个村庄,脱贫户697户3107人，监测户17户64人,其中：西方村脱贫户354户1614人，监测户11户41人；万丁村脱贫户32户148人；东新村脱贫户165户693人，监测户4户17人；南浪村脱贫户77户341人，监测户1户2人；俄贤村脱贫户69户311人，监测户1户4人；</t>
  </si>
  <si>
    <t>合作期内每年实现投入资金603.1万元的6%收益分红36.186万元。</t>
  </si>
  <si>
    <t>1.股份联结：合作期内每年按投入资金603.1万元的6%收益分红36.186万元；
2.劳务联结：合作期内每年累计联结带动就业务工农户数量不少于24户，其中脱贫户或监测对象不少于10户；
3.服务联结：合作期内每年累计联结带动技术培训农户数量不少于20户，其中脱贫户或监测对象不少于10户。</t>
  </si>
  <si>
    <t>2023年6月25日</t>
  </si>
  <si>
    <t>东振兴办〔2023〕26 号</t>
  </si>
  <si>
    <t>东河镇2023年入股东方兆业农业开发有限公司发展火龙果种植项目</t>
  </si>
  <si>
    <t>东方市大田镇老马村</t>
  </si>
  <si>
    <t>计划投入534.7万元，扶持玉龙、中方、广坝、冲南、广坝居、金炳等6个村入股东方兆业农业开发有限公司合作发展火龙果种植、销售、加工等项目，每年按投入资金的6%作为资金投入收益，帮扶村集体经济发展增收。</t>
  </si>
  <si>
    <t>共带动6个村庄,脱贫户614户2763人，监测户11户48人,其中：玉龙村脱贫户217户984人，监测户3户10人；中方村脱贫户209户976人，监测户3户15人；金炳村脱贫户50户211人，监测户3户16人；广坝村脱贫户82户351人，监测户1户3人；冲南村脱贫户53户229人，监测户1户4人；广坝居脱贫户3户12人。</t>
  </si>
  <si>
    <t>合作期内每年实现投入资金534.7万元的6%收益分红32.082万元。</t>
  </si>
  <si>
    <t>1.股份联结：合作期内每年按投入资金534.7万元的6%收益分红32.082万元
2.劳务联结：合作期内每年累计联结带动就业务工农户数量不少于24户，其中脱贫户或监测对象不少于10户；
3.服务联结：合作期内每年累计联结带动技术培训农户数量不少于20户，其中脱贫户或监测对象不少于10户。</t>
  </si>
  <si>
    <t>2023年大田镇大田村洗涤厂配套项目</t>
  </si>
  <si>
    <t>完善大田村洗涤厂基础设施及配套设施。</t>
  </si>
  <si>
    <t>历年扶贫（衔接）资金</t>
  </si>
  <si>
    <t>共带动大田村脱贫户150户641人。</t>
  </si>
  <si>
    <t>项目建成运营后，租赁给第三方使用。合作期内产生的租金收益，按资金比例分红给大田村。</t>
  </si>
  <si>
    <t>1.股份联结：合作期内产生的租金收益，按资金比例分红给乐妹村； 2.劳务联结：合作期内每年累计联结带动就业务工农户数量不少于6户，其中脱贫户或监测对象不少于2户；3.服务联结：合作期内每年累计联结带动技术培训农户数量不少于6户，其中脱贫户或监测对象不少于2户。</t>
  </si>
  <si>
    <t>海南兴玖农艺有限公司种植凤梨、榴莲蜜热带经济作物及发展黎锦黎陶产业项目</t>
  </si>
  <si>
    <t>旧村</t>
  </si>
  <si>
    <t>1.入股海南兴玖农艺有限公司，发展种植兰花、凤梨、榴莲蜜等热带经济作物，帮扶村集体经济发展增收。
2.依托黎锦黎陶等非遗技艺资源优势，通过盘活利用东新村4间闲置鸡舍进行升级改造，积极引进海南日报等龙头企业合作，共同打造“产、销、学、研”一体的黎锦黎陶研学中心，帮扶村集体经济发展增收。
3.结合美丽乡村建设，用于打造民宿产业，大力发展农文旅产业，帮扶村集体经济发展增收。</t>
  </si>
  <si>
    <t>带动旧村,脱贫户179户799人，监测户1户6人。</t>
  </si>
  <si>
    <t>项目建成后由第三方公司进行运营，所产生的收益按资金入股比例分配给旧村村集体。通过探索壮大村集体经济进行多业态发展，建设东河镇东新村黎锦黎陶研学中心项目，助推我镇黎锦黎陶产业发展，助力东河镇旧村村集体经济发展，增加村集体经济收入。</t>
  </si>
  <si>
    <t>1.培育和壮大特色优势产业、提高农村脱贫人口就业和生产能力，持续壮大村集体经济收入。
2.培育壮大我镇黎锦黎陶产业，提升黎锦黎陶产业带头人和相关从业者的生产、营销能力，推动民族传统文化产业与旅游市场深度融合发展，助推文化与产业的发展，带动农民致富增收，壮大村集体经济。
3.劳务联结：合作期内每年累计联结带动就业务工农户数量不少于6户，其中脱贫户或监测对象不少于2户；
4.服务联结：合作期内每年累计联结带动技术培训农户数量不少于6户，其中脱贫户或监测对象不少于2户。</t>
  </si>
  <si>
    <t>2023年大田镇乐妹村兰花基地木屋民宿项目</t>
  </si>
  <si>
    <t>村企合作建设17栋木屋，同时完善乐妹村研学基地相关配套设施，提高乐妹村研学基地研学竞争力</t>
  </si>
  <si>
    <t>带动乐妹村脱贫户101户456人</t>
  </si>
  <si>
    <t>项目建成后由第三方公司进行运营，所产生的收益按资金入股比例分配给乐妹村村集体。通过建设大田镇乐妹村兰花基地木屋民宿项目，完善大田镇乐妹村兰花产业园基础设施，提高大田镇乐妹村研学基地竞争力，助力大田镇乐妹村村集体经济发展，增加村集体经济收入。实现年利润12万元</t>
  </si>
  <si>
    <t>1.股份联结：合作期内产生的租金收益，按资金比例分红给乐妹村。
2.劳务联结：合作期内每年累计联结带动就业务工农户数量不少于6户，其中脱贫户或监测对象不少于2户；
3.服务联结：合作期内每年累计联结带动技术培训农户数量不少于6户，其中脱贫户或监测对象不少于2户。</t>
  </si>
  <si>
    <t>2023年天安乡陈龙村扶持壮大村级集体经济发展资金水果瓜菜种植项目</t>
  </si>
  <si>
    <t>在陈龙村发展水果瓜菜项目，以“企业+村集体+农户”的模式发展水果瓜菜产业，占地约30亩，带动农户及村集体经济发展，获取收益分红全部归于村集体所有。</t>
  </si>
  <si>
    <t>全村219户533人</t>
  </si>
  <si>
    <t>1.劳务联结：合作期内每年累计联结带动就业务工农户数量不少于4户； 
2.服务联结：合作期内每年累计联结带动技术培训农户数量不少于4户；
3.股份联结：获取收益分红全部归村集体所有</t>
  </si>
  <si>
    <t>2023年板桥镇老方村种植地瓜产业项目</t>
  </si>
  <si>
    <t>老方村</t>
  </si>
  <si>
    <t>利用集体土地种植地瓜增加村集体经济收入。</t>
  </si>
  <si>
    <t>老方村集体</t>
  </si>
  <si>
    <t>实现年利润6万元以上</t>
  </si>
  <si>
    <t>1.劳务联结：合作期内每年累计联结带动就业务工农户数量不少于6户； 
2.服务联结：合作期内每年累计联结带动技术培训农户数量不少于6户；</t>
  </si>
  <si>
    <t>2023年新龙镇道达村壮大集体经济项目</t>
  </si>
  <si>
    <t>通过“党建引领+村集体+企业+农户”的模式，发展道达村特色产业道达地瓜和哈密瓜项目，以村股份经济合作社将衔接资金70万入股当地种植哈密瓜企业，企业带动农户种植；30万元发展乡土特产道达地瓜产业，完善产销链条。</t>
  </si>
  <si>
    <t>发展壮大道达村集体经济，将特色“土特产”规模化标准化，每年增加村集体收入6万元以上。</t>
  </si>
  <si>
    <t>2023年四更镇日新村壮大村级集体经济项目</t>
  </si>
  <si>
    <t>投入100万元与公司合作种植、农产品加工等。</t>
  </si>
  <si>
    <t>日新村298户1302人</t>
  </si>
  <si>
    <t>实现每年收益6万元，以增加日新村集体经济收入。</t>
  </si>
  <si>
    <t>2023年三家镇玉雄村壮大村集体发展鳄鱼产业项目</t>
  </si>
  <si>
    <t>玉雄村</t>
  </si>
  <si>
    <t>玉雄村以100万衔接资金与岭村村委会、鳄鱼养殖龙头企业合作，利用岭村集体地建设鳄鱼养殖池养殖鳄鱼，形成“村+村+企业”的合作模式，壮大村集体经济，预计每年为玉雄村村集体增加不少于6万元收益。</t>
  </si>
  <si>
    <t>2109户7184人</t>
  </si>
  <si>
    <t>预计每年为玉雄村村集体增加不少于6万元收益。</t>
  </si>
  <si>
    <t>实现每年增加村集体经济收入不少于6万元，联结带动农户数量至少10户。</t>
  </si>
  <si>
    <t>八所镇2024年联合东方乡村振兴投资有限公司建设特色食品加工厂项目</t>
  </si>
  <si>
    <t>八所镇罗带村</t>
  </si>
  <si>
    <t xml:space="preserve">与东方乡村振兴投资有限公司共同建设农产品加工厂及农贸市场，项目拟打造成特色食品加工厂+农贸市场，该项目可满足罗带粽子、牛肉干等东方特色食品深加工需求，临街界面主要为农贸市场，场地内部主要为加工厂，按照投入资金的比例（固化资产入股）进行收益分红。   </t>
  </si>
  <si>
    <t>八所镇带动33个村村民（含脱贫户479户1924人，监测户83户353人,其中：八所村脱贫户12户74人，监测户6户23人；报坡村脱贫户11户52人，监测户2户9人；北黎村脱贫户4户10人；昌义村脱贫户9户39人；大坡田村脱贫户21户84人，监测户3户13人；福久村脱贫户10户49人，监测户1户5人；高排村脱贫户23户89人；皇宁村脱贫户14户67人，监测户6户29人；福耀村监测户1户4人；居龙村脱贫户8户33人，监测户1户4人；老官村脱贫户20户62人，监测户1户3人；老欧村脱贫户4户16人，监测户1户7人；罗带村脱贫户11户41人，监测户5户21人；那等村脱贫户21户67人，监测户5户19人；那悦村脱贫户16户68人；平岭村脱贫户17户73人，监测户3户17人；蒲草村脱贫户14户67人，监测户4户17人；青山村脱贫户10户53人；上红兴村脱贫户14户60人，监测户2户9人；上名山脱贫户30户110人，监测户4户14人；十所村脱贫户16户60人，监测户15户64人；斯文村脱贫户21户51人，监测户1户5人；塘马园村脱贫户7户29人，监测户2户10人；田庄村脱贫户8户43人；文通村脱贫户19户60人，监测户1户3人；下红兴村脱贫户20户78人，监测户2户4人；下名山脱贫户20户79人，监测户3户16人；小岭村脱贫户33户142人，监测户4户17人；新北社区脱贫户3户11人；新农村脱贫户9户33人，监测户5户18人；益兴村脱贫户6户28人，监测户1户3人；玉章村脱贫户32户133人，监测户4户19人；月村脱贫户16户63人共计带动脱贫户、监测户562户2277人及相关村集体）。</t>
  </si>
  <si>
    <t>增加村集体经济收入、促进脱贫户、监测户增收。</t>
  </si>
  <si>
    <t>1.为脱贫户、监测户等农户提供就业务工岗位；
  2.拓展收入渠道，降低返贫致贫风险；
  3.增加村集体收入，实现乡村振兴。</t>
  </si>
  <si>
    <t>板桥镇凤梨分拣厂建设项目</t>
  </si>
  <si>
    <t>板桥镇桥南村</t>
  </si>
  <si>
    <t>计划建设约5000平米钢结构大棚，用于物资生产配送、物流仓储、产品分选包装等，同时完善配套设施。</t>
  </si>
  <si>
    <t>带动13个村村民（含脱贫户447户1688人及档外监测对象21户60人），白穴村、板桥村、抱利村、本廉村、好瑞村、后壁村、加力村、利章村、桥北村、桥南村、三间村、文质村、元兴村。</t>
  </si>
  <si>
    <t>合作期内每年按建安费6%的比例收益租金</t>
  </si>
  <si>
    <t>1.租赁联结：合作期内每年按建安费6%的比例收益租金；   
  2.劳务联结：合作期内每年累计联结带动就业务工农户数量不少于12户，其中脱贫户或监测对象不少于5户；
  3.服务联结：合作期内每年累计联结带动技术培训农户数量不少于12户，其中脱贫户或监测对象不少于5户。</t>
  </si>
  <si>
    <t>板桥镇新园村豇豆科技产业小院建设项目</t>
  </si>
  <si>
    <t>板桥镇新园村</t>
  </si>
  <si>
    <t>计划打造新园村豇豆科技产业小院（含员工宿舍和农产品展销馆等），开展绿色种植科技创新、技能培训、农业科技人才培养和农村科普活动。</t>
  </si>
  <si>
    <t>带动4个村村民新园村、高园村、下园村、田中村，（含脱贫户256户1029人）</t>
  </si>
  <si>
    <t>合作期内每年按建安费6%的比例收益租金。</t>
  </si>
  <si>
    <t>板桥镇中沙村乡村民宿建设项目</t>
  </si>
  <si>
    <t>板桥镇中沙村</t>
  </si>
  <si>
    <t>计划建设1栋集农产品展销为一体的民宿，发展农文旅乡村旅游。</t>
  </si>
  <si>
    <t>带动4个村村民中沙村、田头村、南港村、老方村（含脱贫户318户1393人）。</t>
  </si>
  <si>
    <t xml:space="preserve"> 1.租赁联结：合作期内每年按建安费6%的比例收益租金；   
  2.劳务联结：合作期内每年累计联结带动就业务工农户数量不少于12户，其中脱贫户或监测对象不少于5户；
  3.服务联结：合作期内每年累计联结带动技术培训农户数量不少于12户，其中脱贫户或监测对象不少于5户。</t>
  </si>
  <si>
    <t>感城镇加富村蔬菜种植项目</t>
  </si>
  <si>
    <t>加富村</t>
  </si>
  <si>
    <t>搭建菜棚种植蔬菜，菜棚搭建市场价每亩造价约3.5万元，村集体自主发展蔬菜种植项目，壮大村级集体经济。</t>
  </si>
  <si>
    <t>感城镇加富村村民（含9户脱贫户34人，1户监测户4人）。</t>
  </si>
  <si>
    <t>壮大集体经济收入</t>
  </si>
  <si>
    <t xml:space="preserve"> 1.为脱贫户、监测户提供就业务工岗位；
  2.拓展收入渠道，降低返贫致贫风险；
  3.增加村集体收入，实现乡村振兴。</t>
  </si>
  <si>
    <t>感城镇凤停村林下套种产业项目</t>
  </si>
  <si>
    <t>在凤停村煮饭坡发展林下套种地瓜产业项目，项目内容主要有：购买地瓜种苗、肥料、铺设供水管道、人工费及购买生产机械等。</t>
  </si>
  <si>
    <t>感城镇凤停村村民（含25户脱贫户111人，2户监测户9人）。</t>
  </si>
  <si>
    <t>1.为脱贫户、监测户提供就业务工岗位；
  2.拓展收入渠道，降低返贫致贫风险；
  3.增加村集体收入，实现乡村振兴。</t>
  </si>
  <si>
    <t>感城镇生物颗粒项目</t>
  </si>
  <si>
    <t>由感城乡投公司与海南启洁城市环境服务有限公司、海南农乐南繁科技有限公司合作发展生物颗粒项目。通过海南启洁城市环境服务有限公司提供人员及车辆等优势处理瓜藤燃烧生物颗粒，有助于解决哈密瓜藤、树枝等垃圾无处堆放的问题。感城镇政府出资购买生产加工等设备以固定资产作价入股，生产出来的燃料颗粒等产品再由海南农乐南繁科技有限公司负责回收销售，因海南农乐南繁科技有限公司作种子烘干一年需要消耗6000吨燃料颗粒，所以既能借助该项目的优势解决销售等问题，也能实现全产业链的闭环。海南启洁城市环境服务有限公司负责原材料收集和及生物颗粒厂运营管理，根据三方出资比例决定股权占比，按照股权占比进行收益分配。</t>
  </si>
  <si>
    <t>感城镇乡投公司</t>
  </si>
  <si>
    <t>感城镇带动2个村村民（含109户脱贫户466人，9户监测户42人），其中宝东村村民61户脱贫户257人，2户监测户9人；宝西村48户脱贫户209人，7户监测户33人。</t>
  </si>
  <si>
    <t>感城镇渔光互补项目</t>
  </si>
  <si>
    <t xml:space="preserve"> 1.项目介绍：感城镇尧文共有90亩鱼塘，拟租用尧文村鱼塘发展渔光互补项目，鱼塘上面做光伏，鱼塘养殖罗氏藻虾，光伏板可以有效起到夏天防晒和冬天保温作用。
  2.项目投资和计划：光伏投资约65万/亩，合计5850万元；计划分三期实施，第一期计划投资30亩，其中国电投投资16亩，合计1040万元；感城镇乡村投资运营有限责任公司投资14亩，合计910万元。
  3.运营公司：感城镇乡村投资运营有限责任公司（感城镇下辖16个村经济股份制合作社，每个村出资10万元成立）。感城乡投公司负责渔光互补项目运营，收益10%作为运营费，剩余90%给资金入股村分红。 国电投负责30亩渔光互补项目手续办理及变电站协调等，感城乡投公司与国电投签订合作协议，由国电投代管感城乡投14亩渔光互补项目。
  4.910.26万元资金来源：尧文村100万壮大村集体资金、810.26万为尧文村、陀头村、陀烈村、生旺村、民兴村、入学村、扶室村、不磨村、感城居、感南居、感北居等11个村居乡村振兴衔接资金。</t>
  </si>
  <si>
    <t>感城镇带动11个村村民（含752户脱贫户3585人，24户监测户98人），感城镇尧文村、陀头村、陀烈村、生旺村、民兴村、入学村、扶室村、不磨村、感城居、感南居、感北居。</t>
  </si>
  <si>
    <t>新龙农贸综合体建设项目①</t>
  </si>
  <si>
    <t>1.新龙镇与东方乡投公司合作利用新龙镇旧粮所22.27亩建设用地，项目拟打造农贸综合体，提供直供直销、集中采购、统一配送等服务，进一步完善农村公共服务体系，努力实现农村消费便利化，提升业态集聚和综合服务能力；                                                         2.建设内容包括农贸超市、农资农技服务、农产品展销、电商服务、农产品检测、农产品餐饮、农村物流等综合服务区。</t>
  </si>
  <si>
    <t>新龙镇带动9个村村民 （含脱贫户184户639人，档外监测户11户47人）。其中部道村脱贫户22户77人，档外监测2户3人；道达村脱贫户11户38人；龙北村脱贫户23户80人；龙卧村脱贫户37户124人，档外监测3户14人；龙佑村脱贫户22户79人，档外监测2户13人；那斗村脱贫户40户139人，档外监测1户7人，上通天村脱贫户10户31人；下通天村脱贫户6户18人，档外监测1户4人；新村脱贫户17户58人，档外监测2户6人</t>
  </si>
  <si>
    <t>大田镇抱板村集体经济作物项目</t>
  </si>
  <si>
    <t>计划在村集体土地上种植经济作物100亩，配套建设生产加工用房。</t>
  </si>
  <si>
    <t>抱板村村民（含脱贫户、监测户464户1276人）。</t>
  </si>
  <si>
    <t>带动抱板村464户2102人的生产、发展。</t>
  </si>
  <si>
    <t>1.用集体经济带动农户，创造更多就业机会，
  2.为村民提供更多分红。带动抱板村708户3300人的生产、发展。
  3.服务联结：合作期内每年累计联结带动技术培训农户数量不少于6户，其中脱贫户或监测对象不少于2户。</t>
  </si>
  <si>
    <t>大田镇油茶育苗项目</t>
  </si>
  <si>
    <t>计划实施30亩油茶育苗项目。</t>
  </si>
  <si>
    <t>带动乐妹村村民（含脱贫户、监测户101户457人）。</t>
  </si>
  <si>
    <t>带动乐妹村101户457人的生产、发展。</t>
  </si>
  <si>
    <t>1.股份联结：合作期内按照“投资资金4%保底分红+利润分红”模式分配给资金投资的村庄； 
  2.劳务联结：合作期内每年累计联结带动就业务工农户数量不少于6户，其中脱贫户或监测对象不少于2户；
  3.服务联结：合作期内每年累计联结带动技术培训农户数量不少于6户，其中脱贫户或监测对象不少于2户。</t>
  </si>
  <si>
    <t>大田镇报白村农业发展配套设施项目</t>
  </si>
  <si>
    <t>计划在零公里建设一栋占地面积约2000平方的两层建筑，用于配套周边农产品交易市场开展农产品销售，同时完善配套设施。</t>
  </si>
  <si>
    <t>带动18个村村民（含脱贫户、监测户2233户8907人收益）。其中保丁村脱贫户及监测户80户340人、报白村脱贫户及监测户127户601人、报英村脱贫户及监测户59户258人、抱板村脱贫户及监测户464户2102人、冲报村脱贫户及监测户12户47人、短草村脱贫户及监测户74户333人、俄龙村脱贫户及监测户91户409人、二甲村脱贫户及监测户65户291人、居便村脱贫户及监测户123户574人、老马村脱贫户及监测户115户493人、罗旺村脱贫户及监测户243户1145人、马龙村脱贫户及监测户131户572人、南尧村脱贫户及监测户99户498人、万达村脱贫户及监测户12户35人、新宁坡村脱贫户及监测户152户646人、牙炮村脱贫户及监测户117户496人、玉道村脱贫户及监测户157户875人、长安村脱贫户及监测户112户468人。</t>
  </si>
  <si>
    <t>项目建成后所产生的收益按比例分配给18个村庄。</t>
  </si>
  <si>
    <t>1.股份联结：合作期内按照“投资资金4%保底分红+利润分红”模式分配给资金投资的村庄；   
  2.劳务联结：合作期内每年累计联结带动就业务工农户数量不少于50户，其中脱贫户或监测对象不少于20户；
  3.服务联结：合作期内每年累计联结带动技术培训农户数量不少于50户，其中脱贫户或监测对象不少于20户。</t>
  </si>
  <si>
    <t>海南热带果蔬大田产地前置中心（大田镇新宁坡包装箱厂项目）</t>
  </si>
  <si>
    <t>投资约498万元到东方农煜农业开发有限公司建设冷库、厂房、生产器械等固定资产，并采取分红、劳务、服务等联农带农机制促进村集体经济发展。</t>
  </si>
  <si>
    <t>大田镇带动4个村村民（含脱贫户、监测户500户2265人），其中短草村脱贫户、监测户74户333人，俄乐村脱贫户、监测户260户1225人，俄龙村脱贫户、监测户91户409人，戈枕村脱贫户、监测户75户298人。</t>
  </si>
  <si>
    <t>带动4个村脱贫户、监测户500户2265人。其中短草村脱贫户及监测户74户333人，俄乐村脱贫户及监测户260户1225人，俄龙村脱贫户及监测户91户409人，戈枕村脱贫户及监测户75户298人生产发展。</t>
  </si>
  <si>
    <t>1.股份联结：合作期内按照“投资资金4%保底分红+利润分红”模式分配给资金投资的村庄；   
  2.劳务联结：合作期内每年累计联结带动就业务工农户数量不少于24户，其中脱贫户或监测对象不少于10户；
  3.服务联结：合作期内每年累计联结带动技术培训农户数量不少于24户，其中脱贫户或监测对象不少于10户。</t>
  </si>
  <si>
    <t>大田镇乐妹村研学基地农旅项目</t>
  </si>
  <si>
    <t>1.改造原用于职工住宿简易房为两层楼民宿，配套文化体育设施及餐饮服务，提高服务水平。
  2.计划建设乐妹村兰花基地民宿基本通行道路木栈道约200米，宽3米，每平方申请210元，约13万元。
  3.计划在乐妹村白石岭铺设森林直服通道3200m，2m宽，木纹水泥地面，需要的地方外加扶手；直服平台6处，每处50平方，塑化木+钢架基础结构，外加扶手。直服通道每平方申请补助550元（含扶手），直服平台每平方申请补助300元。</t>
  </si>
  <si>
    <t>大田镇带动5个村村民（含脱贫户、监测户428户1898人），其中报英村脱贫户、监测户59户258人，大田村脱贫户、监测户151户647人，二甲村脱贫户、监测户65户291人，乐妹村脱贫户、监测户101户457人，那都村脱贫户、监测户52户245人。</t>
  </si>
  <si>
    <t>共带动5个村脱贫户、监测户428户1653人收益，其中报英村脱贫户及监测户59户258人，大田村脱贫户及监测户151户647人，二甲村脱贫户及监测户65户291人，乐妹村脱贫户及监测户101户457人，那都村脱贫户及监测户52户245人。生产发展。</t>
  </si>
  <si>
    <t>1.解决乐妹村118户558人及研学基地的生产、发展问题，乐妹村白石岭林地旅游通道。
  2.提升本土休闲旅游特色，创造就业岗位，增加农民收入。
  3.同时带动维护好乐妹村良好的生态环境，研学基地民宿的生产、发展问题，促进报英村59户258人，大田村151户647人，二甲村65户291人，乐妹村101户457人，那都村52户245人的生产、发展。</t>
  </si>
  <si>
    <t>大田镇报白村猪圈及南尧村牛舍升级改造项目</t>
  </si>
  <si>
    <t>报白、南尧</t>
  </si>
  <si>
    <t>报白、南尧村配套建设沉淀池等设施，解决环保问题。</t>
  </si>
  <si>
    <t>大田镇带动2个村村民（含脱贫户、监测户226户1099人），其中报白村脱贫户、监测户127户601人，南尧村脱贫户、监测户99户498人。</t>
  </si>
  <si>
    <t>解决报白村养猪、南尧村养牛环保问题。</t>
  </si>
  <si>
    <t>1.解决村集体养猪养牛场地问题带动村集体经济收入。
  2.解决人居环境问题。
  3.带动村集体经济收入。</t>
  </si>
  <si>
    <t>东河镇“俄贤宿集山水隐”民宿项目</t>
  </si>
  <si>
    <t>东河镇俄贤村</t>
  </si>
  <si>
    <t>投入约705万元（其中苗村资金200万元）将俄贤岭小学改造成具有山水特性，体现黎族元素 ，可见山见水见云，集农产品展销为一体化民宿研学综合体项目。</t>
  </si>
  <si>
    <t>东河镇带动5个村村民（含脱贫户、监测户540户2302人），其中苗村脱贫户、监测户22户76人，俄贤脱贫户、监测户71户318人，南浪脱贫户、监测户79户339人，佳西脱贫户、监测户143户623人，玉龙脱贫户、监测户225户1016人。</t>
  </si>
  <si>
    <t>带动周边村民务工，提高民族特色产品附加值。</t>
  </si>
  <si>
    <t>1.股份联结：合作期内按照“入股资金3%保底分红+利润分红”模式分配给资金入股的村庄；   
  2.劳务联结：合作期内每年累计联结带动就业务工农户数量不少于24户，其中脱贫户或监测对象不少于10户；
  3.服务联结：合作期内每年累计联结带动技术培训农户数量不少于24户，其中脱贫户或监测对象不少于10户。</t>
  </si>
  <si>
    <t>东河镇东新村芒果产业园光电控水灌溉项目</t>
  </si>
  <si>
    <t>东新村</t>
  </si>
  <si>
    <t>新建设配套智能光电控水灌溉设施700平方米，光电控水5G智能龙卷风虹吸系统2套，光电控水控制系统1套以及配套电器电缆等。</t>
  </si>
  <si>
    <t>东河镇带动东新村村民（含脱贫户168户704人、监测户4户13人）。</t>
  </si>
  <si>
    <t>满足东新村288户1292人，3000亩芒果灌溉用水问题</t>
  </si>
  <si>
    <t>1.为脱贫户提供就业务工岗位；
  2.增加周边村庄土地流转收入；
  3.提高周边村庄农作物产量，带领脱贫户增产增收。</t>
  </si>
  <si>
    <t>东河镇黎陶印象项目</t>
  </si>
  <si>
    <t>将东新村旧鸡舍改造成集黎陶博物馆、产学研学馆、阶梯演艺广场为一体的黎陶产、研、学综合体。</t>
  </si>
  <si>
    <t>东河镇带动两个村村民（含脱贫户、监测户204户864人），其中东新村脱贫户、监测户172户717人，万丁村脱贫户、监测户32户147人。</t>
  </si>
  <si>
    <t>通过黎陶产、研、学综合体增加拓宽产品销路，增加黎陶制品附加值。</t>
  </si>
  <si>
    <t>大俄黎族风情民宿项目</t>
  </si>
  <si>
    <t>俄贤村</t>
  </si>
  <si>
    <t xml:space="preserve"> 该项目在大俄村村口，利用建设用地约为2800平方与村民合作改造原有民房，拟建一栋3层的公共服务用房及4栋3层的民宿，总建筑面积约2000平方米（其中，公共服务用房建筑面积约400平方米，民宿建筑面积约1600平方米）。拟建室外配套工程含室外硬化约1000平方米，庭院整治约1350平方米，庭院围护设施约280米，山野趣味就餐区约5处，停车位约300平方米。</t>
  </si>
  <si>
    <t>冲南村脱贫户及监测户53户227人，旧村脱贫户及监测户179户798人，东方村脱贫户及监测户191户869人，东风村脱贫户及监测户7户25人，广坝村脱贫户及监测户84户357人，佳头村脱贫户及监测户46户190人，金炳村脱贫户及监测户55户247人，土蛮村脱贫户及监测户109户494人，土新村脱贫户及监测户44户204人，西方村脱贫户及监测户371户1683人，亚要村脱贫户及监测户95户437人，广坝居脱贫户及监测户3户12人，俄贤村脱贫户及监测户71户318人，南浪村脱贫户及监测户79户339人，中方村脱贫户及监测户214户994人。</t>
  </si>
  <si>
    <t>增加脱贫户、监测户等重点人群务工岗位和收入。</t>
  </si>
  <si>
    <t>三家镇2024年发展鳄鱼产业项目</t>
  </si>
  <si>
    <t>在红草村鳄鱼小镇租地约30亩，建设鳄鱼池形成固定资产，并成立合作社，利用鳄鱼养殖公司提供的鳄鱼苗和技术，由合作社派人进行管理，进一步发展鳄鱼产业。</t>
  </si>
  <si>
    <t>三家镇带动14个村村民（含脱贫户407户1444人，监测户57户224人），其中代鸠村16户60人,其中脱贫户13户50人，监测户3户10人；官田村27户83人,其中脱贫户23户69人，监测户4户14人；红草村62户264人,其中脱贫户59户253人，监测户3户11人；居候村16户60人,其中脱贫户14户55人，监测户2户5人；老乡村14户47人,其中脱贫户13户43人，监测户1户4人；乐安村39户167人,其中脱贫户32户137人，监测户7户30人；岭村58户210人,其中脱贫户53户190人，监测户5户20人；三家村30户100人,其中脱贫户25户79人，监测户5户21人；水东村26户86人,其中脱贫户22户67人，监测户4户19人；酸梅村31户93人,其中脱贫户28户84人，监测户3户9人；旺老村15户55人,其中脱贫户11户37人，监测户4户18人；小酸梅村22户76人,其中脱贫户21户71人，监测户1户5人；窑上村23户86人,其中脱贫户23户86人，监测户0户0人；玉雄村85户281人,其中脱贫户70户223人，监测户15户58人。</t>
  </si>
  <si>
    <t xml:space="preserve"> 增加脱贫户、监测户等重点人群务工岗位和收入。</t>
  </si>
  <si>
    <t>三家镇酸梅村农贸市场盘活项目</t>
  </si>
  <si>
    <t>三家镇酸梅村</t>
  </si>
  <si>
    <t>盘活酸梅村农贸市场，方便周边小酸梅村、居侯村等11个村农产品物资售卖采购，并在建成后以村集体固定资产对外出租，通过收取租金来增加村集体经济收入。计划投入资金为225.94万元，其中：一是投入123.94万，完善市场基础设施，完善市场排水系统（含市场旁公厕排污系统）、回填土方、硬化市场前地板1700平方米、建设周边围墙290米。二是投入102万，在酸梅村市场旁土地资源，建设一栋农产品商铺，占地面积200平方米，两层，建筑面积共计400平方米，一层10间铺面，共20间。</t>
  </si>
  <si>
    <t>三家镇带动11个村村民（含305户1027人脱贫户、监测对象），其中代鸠村16户60人,其中脱贫户13户50人，监测户3户10人；官田村27户83人,其中脱贫户23户69人，监测户4户14人；居候村16户60人,其中脱贫户14户55人，监测户2户5人；老乡村14户47人,其中脱贫户13户43人，监测户1户4人；三家村30户100人,其中脱贫户25户79人，监测户5户21人；水东村26户86人,其中脱贫户22户67人，监测户4户19人；酸梅村31户93人,其中脱贫户28户84人，监测户3户9人；旺老村15户55人,其中脱贫户11户37人，监测户4户18人；小酸梅村22户76人,其中脱贫户21户71人，监测户1户5人；窑上村23户86人,其中脱贫户23户86人，监测户0户0人；玉雄村85户281人,其中脱贫户70户223人，监测户15户58人。</t>
  </si>
  <si>
    <t>商铺共20间铺面，用于出租，租金600元/月，年收益可达14.4万元，盘活市场可吸引更多个体户回村经营，增加村民收入，提高村集体经济收入，带动村经济发展，为村民生活提供便利，增加村民的幸福感。</t>
  </si>
  <si>
    <t>1.股份联结：合作期内每年收取不低于14.4万元租金，按照各村入股金额将租金分配给资金入股的村庄； 
  2.劳务联结：合作期内每年累计联结带动就业务工农户数量不少于20户，其中脱贫户或监测对象不少于8户；
  3.服务联结：合作期内每年累计联结带动技术培训农户数量不少于20户，其中脱贫户或监测对象不少于8户。</t>
  </si>
  <si>
    <t>四更镇2024年联合东方乡村振兴投资有限公司建设东方四更酸瓜、地瓜、花生、辣椒等特色农产品深加工项目</t>
  </si>
  <si>
    <t>四更镇来南村</t>
  </si>
  <si>
    <t xml:space="preserve"> 开展东方四更酸瓜、地瓜、花生、辣椒等特色农产品加工技术研究，建设示范生产线，生产东方四更酸瓜、地瓜、花生、辣椒等农作物深加工产品；开展技术培训与推广。建设示范生产点，提高东方酸瓜、地瓜、花生、辣椒农产品附加值与综合经济效益，促进产业健康稳定发展。</t>
  </si>
  <si>
    <t>全镇村民（含脱贫户351户1292人、监测户34户141人）。</t>
  </si>
  <si>
    <t>江边乡白查文旅融合黎乡宿项目</t>
  </si>
  <si>
    <t>该项目利用白查村原文化室旁的建设用地约300平方米，新建民宿，建筑面积约1500平米，及停车场一座，用于发展乡村旅游产业，壮大村集体产业，促进增收。</t>
  </si>
  <si>
    <t>江边乡带动10个村村民（含脱贫户、监测户959户4228人），其中（含监测户12户34人）白查村121户546人（含监测户2户7人）、布温村132户557人（含监测户1户3人）、冲俄村20户79人（监测户1户1人）、俄查村96户434人（含监测户1户3人）、江边村60户265人（含监测户1户1人）江边营村123户523人（含监测户4户13人）、老村84户409人、那文村137户597人、土眉村59户236人（含监测户1户2人）、新明村127户582人（含监测户1户4人）</t>
  </si>
  <si>
    <t>新建民宿，建筑面积1800平米及停车场一座，占地约300平方米，带动旅游业发展，实现户增收300元。</t>
  </si>
  <si>
    <t>1.为24人以上的脱贫群众提供就业务工岗位；
  2.拓展收入渠道，降低返贫致贫风险；
  3.实现文旅融合产业发展，增加村集体收入，实现户增收300元，助力乡村振兴。</t>
  </si>
  <si>
    <t>公爱乡村特色农贸综合型市集项目</t>
  </si>
  <si>
    <t xml:space="preserve">  1.利用原公爱乡粮所3.4亩建设用地和公爱乡政府13.02亩建设用地与东方乡投公司合作，拟打造乡村特色农贸综合型市集，进一步完善农村公共服务体系，实现农村消费便利化，提升业态集聚和综合服务能力；
  2.建设内容包括农贸超市、当地农产品特色餐饮、农产品零售、乡村夜市、乡村公共服务设施等综合服务区。</t>
  </si>
  <si>
    <t>天安乡带动9个村村民（含脱贫户、监测户1047户4687人），其中公爱村脱贫户及监测户93户384人、
抱由村脱贫户及监测户128户562人、布套村脱贫户及监测户174户739人、陈龙村脱贫户及监测户77户324人、赤好村脱贫户及监测户116户538人、光益村脱贫户及监测户160户706人、天村脱贫户及监测户135户610人、芭蕉村脱贫户及监测户44户197人、安都村脱贫户及监测户147户627人。</t>
  </si>
  <si>
    <t>带动村民务工就业及增加村集体收入。</t>
  </si>
  <si>
    <t xml:space="preserve"> 1.为脱贫户提供就业务工岗位；
  2.拓展收入渠道，降低返贫致贫风险；
  3.增加村集体收入，实现乡村振兴。</t>
  </si>
  <si>
    <t>天安乡星空陀类民宿项目</t>
  </si>
  <si>
    <t>将陀类村闲置的小学，面积约5.81亩，改造为生态休闲民宿，新建星空房、亲子采摘基地等相关旅游配套设施。</t>
  </si>
  <si>
    <t>天安乡带动6个村村民（含脱贫户、监测户847户3864人），其中陀牙村脱贫户、监测户183户871人、王沟村脱贫户、监测户228户995人、陀类村脱贫户、监测户114户519人、益公村脱贫户、监测户54户260人、长田村脱贫户、监测户126户598人、温村脱贫户、监测户142户621人。</t>
  </si>
  <si>
    <t>1.为脱贫户提供就业务工岗位；              
  2.拓展收入渠道，降低返贫致贫风险；
  3.增加村集体收入，实现乡村振兴。</t>
  </si>
  <si>
    <t>华侨经济区芒果、瓜菜种植基地水利设施建设项目（提水灌溉）</t>
  </si>
  <si>
    <t>太阳板安装总占地面积920平方米，日供水量约2900立方米，水管5.5公里，优先使用王外集体用地及周边用地。</t>
  </si>
  <si>
    <t>华侨经济区带动13个队村民（含脱贫户、监测户共490户2485人），其中八队脱贫户5户30人，柴头队脱贫户173户896人，大坡队脱贫户88户452人监测户1户1人，二队脱贫户28户147人，河边队脱贫户1户34人监测户1户3人，九队脱贫户2户8人，十二队脱贫户4户21人，十三队脱贫户6户35人，十四队脱贫户8户37人，十一队脱贫户16户85人，王外队脱贫户144户718人监测户1户2人，五队脱贫户1户1人，长坡队脱贫户2户9人监测户1户5人。</t>
  </si>
  <si>
    <t>利用太阳供能实现智能调水的一种全新供水方式，摆脱了对化石能源的依赖，比传统油、电灌站更经济，更节能环保，适用于王外队农业生产3100以及周边各连队1000多亩灌溉，生态建设等多领域。</t>
  </si>
  <si>
    <t>八所镇八所村2024年壮大村集体经济项目</t>
  </si>
  <si>
    <t>八所镇八所村</t>
  </si>
  <si>
    <t>在八所村东风路五巷建设综合农贸市场</t>
  </si>
  <si>
    <t xml:space="preserve">  带动八所村村民（含脱贫户12户72人、监测户6户23人）</t>
  </si>
  <si>
    <t xml:space="preserve"> 发展壮大村集体经济，增加村集体收入。</t>
  </si>
  <si>
    <t>板桥镇文质村壮大村集体经济项目</t>
  </si>
  <si>
    <t>板桥镇文质村</t>
  </si>
  <si>
    <t>计划新建约1600平方仓库，发展仓储产业。</t>
  </si>
  <si>
    <t>带动文质村村民,（含脱贫户24户75人、监测户5户13人）</t>
  </si>
  <si>
    <t xml:space="preserve">  1.租赁联结：实现年利润6万元以上；   
  2.劳务联结：合作期内每年累计联结带动就业务工农户数量不少于6户，其中脱贫户或监测对象不少于2户；
  3.服务联结：合作期内每年累计联结带动技术培训农户数量不少于6户，其中脱贫户或监测对象不少于2户。</t>
  </si>
  <si>
    <t>感城镇渔光互补项目（尧文村壮大村集体经济）</t>
  </si>
  <si>
    <t>1.项目介绍：感城镇尧文共有90亩鱼塘，拟租用尧文村鱼塘发展渔光互补项目，鱼塘上面做光伏，鱼塘养殖罗氏藻虾，光伏板可以有效起到夏天防晒和冬天保温作用。
  2.项目投资和计划：光伏投资约65万/亩，合计5850万元；计划分三期实施，第一期计划投资30亩，其中国电投投资16亩，合计1040万元；感城镇乡村投资运营有限责任公司投资14亩，合计910万元。
  3.运营公司：感城镇乡村投资运营有限责任公司（感城镇下辖16个村经济股份制合作社，每个村出资10万元成立）。感城乡投公司负责渔光互补项目运营，收益10%作为运营费，剩余90%给资金入股村分红。 国电投负责30亩渔光互补项目手续办理及变电站协调等，感城乡投公司与国电投签订合作协议，由国电投代管感城乡投14亩渔光互补项目。
  4.910.26万元资金来源：尧文村100万壮大村集体资金、810.26万为尧文村、陀头村、陀烈村、生旺村、民兴村、入学村、扶室村、不磨村、感城居、感南居、感北居等11个村居乡村振兴衔接资金。</t>
  </si>
  <si>
    <t>带动尧文村村民（含脱贫户、监测户33户124人）。</t>
  </si>
  <si>
    <t>大田镇新宁坡村2024年建设冷库项目</t>
  </si>
  <si>
    <t>计划在新宁坡村建设冷库，便于集散本村农户及附近村庄农产品水果、蔬菜保鲜，惠及全村149户629人。</t>
  </si>
  <si>
    <t xml:space="preserve"> 带动新宁坡村村民（含脱贫户146户629人、监测户6户17人）。</t>
  </si>
  <si>
    <t xml:space="preserve"> 新建冷库，便于集散本村农户及附近村庄农产品水果、蔬菜保鲜。</t>
  </si>
  <si>
    <t>1.用集体经济带动农户，创造更多就业机会。
  2.为村民提供更多分红。带动新宁坡村146户629人的生产、发展。
  3.服务联结：合作期内每年累计联结带动技术培训农户数量不少于6户，其中脱贫户或监测对象不少于2户。</t>
  </si>
  <si>
    <t>东河镇中方村自主发展毛豆、水稻制种项目</t>
  </si>
  <si>
    <t>中方村</t>
  </si>
  <si>
    <t>自主发展种植毛豆150亩，水稻制种150亩。</t>
  </si>
  <si>
    <t>带动中方村村民(含脱贫户210户、监测户214户994人）。</t>
  </si>
  <si>
    <t>三家镇2024年岭村壮大村集体经济发展鳄鱼产业项目</t>
  </si>
  <si>
    <t>在红草村鳄鱼小镇租地约10亩，建设鳄鱼池形成固定资产，并成立合作社，利用鳄鱼养殖公司提供的鳄鱼苗和技术，由合作社派人进行管理，进一步发展鳄鱼产业。</t>
  </si>
  <si>
    <t>带动岭村村民（含脱贫户53户190人，监测户5户20人）。</t>
  </si>
  <si>
    <t>天安乡星空陀类民宿-采摘热带水果配套项目</t>
  </si>
  <si>
    <t>投入扶持壮大村集体经济100万元，利用村集体土地约50亩和农户庭院空地，发展热带水果种植产业。</t>
  </si>
  <si>
    <t>带动陀类村村民153户670人，（含脱贫户113户517人、监测户1户2人）。</t>
  </si>
  <si>
    <t>板桥镇2024年监测对象产业帮扶项目</t>
  </si>
  <si>
    <t>全镇有劳动力且有发展产业意愿的监测对象约54人</t>
  </si>
  <si>
    <t>板桥镇2024年产业帮扶专项奖励项目</t>
  </si>
  <si>
    <t>全镇有劳动力且有发展产业意愿的相对稳定脱贫户、监测对象约218户。</t>
  </si>
  <si>
    <t>感城镇2024年监测对象产业帮扶项目</t>
  </si>
  <si>
    <t>全镇有劳动力且有发展产业意愿的监测对象约212人</t>
  </si>
  <si>
    <t>感城镇2024年产业帮扶专项奖励项目</t>
  </si>
  <si>
    <t>全镇有劳动力且有发展产业意愿的相对稳定脱贫户、监测对象约400户。</t>
  </si>
  <si>
    <t>天安乡2024年产业帮扶专项奖励项目</t>
  </si>
  <si>
    <t>全乡有劳动力且有发展产业意愿的相对稳定脱贫户、监测对象约820户。</t>
  </si>
  <si>
    <t>天安乡2024年监测对象产业帮扶项目</t>
  </si>
  <si>
    <t>全乡有劳动力且有发展产业意愿的监测对象约79人。</t>
  </si>
  <si>
    <t>华侨经济区2024产业奖励项目</t>
  </si>
  <si>
    <t>全区有劳动力且有发展产业意愿的相对稳定脱贫户、监测对象约195户。</t>
  </si>
  <si>
    <t>黎锦数字化产业基地建设项目</t>
  </si>
  <si>
    <t xml:space="preserve"> 打造黎锦数字化“一库三中心”产业基地。一库：指尖产业数据库；三中心：产品设计研发中心、文旅融合示范中心、文化消费体验中心。项目内容含：固定物理空间，进行产品设计研发、市场化展览销售、研学、织娘绣娘产品制作等。</t>
  </si>
  <si>
    <t>东方黎锦产业从业者，脱贫户织娘等</t>
  </si>
  <si>
    <t>1.在政府提供的免费场地支持的基础上，打造 200 平米以上黎锦数字化产业基地，展示售卖黎锦产业两年发展的工作成果；预期年收益12万。
2.将2023 年打造的东方数据库：目前的东方 3000名手工艺人和500个纹样，其中包含的纹样二次设计版权保护50个。全部数据以数字化大屏方式在展示。
3.产品设计研发中心：基于新的黎锦纹样设计的 30款产品进行展现，并依托数据库资源，广泛发动社会各界设计资源，基于现有产品进行产品的大货生产。
4.文旅融合示范中心：基地软装将东方重要景区以场景化方式展示出来，成为东方文旅集散地。同时，将新开发的产品及绣娘培训后的产品融入展示中心规划中，形成传统与现代、民族与时尚的对话和穿越式展现形式。
5.文化消费体验中心：不仅在基地现场可以购买黎锦产品，还可以在线上小程序持续购买黎锦产品，预期年收益5万。
6.作为东方黎锦产业的研学基地，为中小学生提供学习参观，预期2024年接待人数500人次。
7.黎锦技艺从业者可将此地作为工坊，在此承接制作订单产品，并承接研学项目。</t>
  </si>
  <si>
    <t>传承与保护黎锦技艺，促进少数民族群众、脱贫户织娘家庭增收。</t>
  </si>
  <si>
    <t>黎药原材料种植及种质资源收集保存项目</t>
  </si>
  <si>
    <t>种植大风艾、罗花紫珠、忧遁草等黎药原材料100亩；种质资源的收集、驯化和保存。</t>
  </si>
  <si>
    <t>东方市中医院</t>
  </si>
  <si>
    <t xml:space="preserve"> 脱贫户10户约50人，以及有意愿种植的农户，接受黎药治疗的患者1000人以上。</t>
  </si>
  <si>
    <t>1.打造 400 平米以上黎锦数字化产业基地，展示售卖黎锦产业两年发展的工作成果；
2.将2023 年打造的东方数据库：东方 3000 名 手工艺人，纹样信息收集200个，纹样二次设计版权保护50个。以数字化大屏方式在展示。
3.产品设计研发中心：基于新的黎锦纹样设计的 30款产品进行展现，并依托数据库资源，广泛发动社会各界设计资源，设计研发不少于 20 款产品。
4.文旅融合示范中心：基地软装将东方重要景区以场景化方式展示出来，成为东方文旅集散地。同时，将新开发的产品及绣娘培训后的产品融入展示中心规划中，形成传统与现代、民族与时尚的对话和穿越式展现形式。
5.文化消费体验中心：不仅在基地现场可以购买黎锦产品，还可以在线上小程序持续购买黎锦产品
6.作为东方黎锦产业的研学基地，为中小学生提供学习参观。
7.黎锦技艺从业者可将此地作为工坊，在此承接制作订单产品，并承接研学项目。</t>
  </si>
  <si>
    <t>增加种植户家庭收入，家庭收入年收入增加35000元；种质资源驯化，收集约100种；用于院内制剂及向医药厂出售每年预计增加收入20万元。</t>
  </si>
  <si>
    <t>“东方织娘”电商体系建设项目</t>
  </si>
  <si>
    <t>延续2023年“东方织娘”品牌、开展产品、营商、电商体系的建设。1、开设以“东方织娘”品牌为主的视频号、企业微信等账号，创建完善的电商服务平台矩阵；2、对东方织娘优秀代表进行短视频拍摄制作、直播、电商系统等方面的技能辅导；3、持续推进2023年“东方市黎锦产业建设项目”的“共创计划”，为“东方织娘”品牌补链条、兴业态、推品牌，以数字经济和实体经济融合的方式增强品牌市场竞争力;4、围绕大广坝、小桂林、白查村船形茅草屋等东方地标型景点及东河、江边乡的黎族村落，深度结合东方美孚黎锦和黎族生活方式开发文旅线路；5、拍摄制作东方美孚黎锦内容的人文短片，为“东方织娘”品牌、东方美孚黎锦主题文旅线路和创新产品提供精准的宣传营销素材。</t>
  </si>
  <si>
    <t>东方织娘们，东方黎锦、黎陶等传统手工艺从业者，东方东河镇、大田镇、江边乡的黎族村落文旅产业。</t>
  </si>
  <si>
    <t xml:space="preserve">  1、用电商经济模式赋能乡村振兴、赋能“东方织娘”品牌，助力扶贫、减贫工作；初期打基础阶段，为50-100户东方织娘家庭平均每户带来不少于1000元的增收。
2、建设一个东方黎锦产业电商运营服务平台；
3、研发一套适合东方市黎锦产业电商经济发展的商业计划；
4、对不少于30位东方织娘优秀代表进行设计、审美、视频拍摄制作、直播、电商系统操作等领域的专业辅导。形成一套东方黎锦电商经济教学体系，使织娘们可以反复学习和实践；
5、开发东方美孚黎锦主题文旅深度游、研学游线路，与旅游机构合作，完成不少于3个旅游团的接待工作；
6、立足东方美孚黎锦元素，在2023年“东方织娘”品牌产品基础上，开发30款升级产品；
7、拍摄制作不少于15条东方美孚黎锦内容的短视频，包括并不限于人物、故事、物品、节庆、事件等，为“东方织娘”品牌进一步讲好故事。</t>
  </si>
  <si>
    <t>帮扶织娘们提升面向电商经济时代的生活生产技能，进而助力提升织娘们的收入；为东方市打造非遗特色文旅文创创新案例，助力东河镇、大田镇、江边乡的黎族居民提高文旅文创收入。</t>
  </si>
  <si>
    <t>黎陶技艺培训暨黎陶市集文化展项目</t>
  </si>
  <si>
    <t>举办黎族传统手工制陶技艺培训班，组织黎陶市集文化展等。</t>
  </si>
  <si>
    <t>东河镇旧村、东新村、西方村等周边村庄脱贫户、监测户，以及其他意向参加培训人员约1200人次</t>
  </si>
  <si>
    <t xml:space="preserve">  优先扶持脱贫户及监测户发展黎陶产业（技能培训、电商营销、市集展销、培训输出服务等）预计年人均纯收入20000元。</t>
  </si>
  <si>
    <t xml:space="preserve"> 优先帮扶脱贫户和监测户发展黎陶产业，稳定增加收入。</t>
  </si>
  <si>
    <t>二</t>
  </si>
  <si>
    <t>就业项目</t>
  </si>
  <si>
    <t>共11个</t>
  </si>
  <si>
    <t>交通费补助</t>
  </si>
  <si>
    <t>2022年度外出务工奖补（中央资金）</t>
  </si>
  <si>
    <t>东方市各乡镇</t>
  </si>
  <si>
    <t>东方市就业服务中心</t>
  </si>
  <si>
    <t>16-60周岁外出省外务工的脱贫户劳动力、监测户劳动力、农村低收入群体。</t>
  </si>
  <si>
    <t>为农村监测对象、脱贫户及农村低收入家庭中的外出省外务工的劳动力发放一次性交通补贴，每人每年800元，巩固脱贫成效。</t>
  </si>
  <si>
    <t>增加务工收入</t>
  </si>
  <si>
    <t>生产奖补、劳务补助等</t>
  </si>
  <si>
    <t>2022年度外出务工奖补（省市资金）</t>
  </si>
  <si>
    <t>9889人次</t>
  </si>
  <si>
    <t>16-60周岁外出务工就业的监测对象、脱贫户劳动力、农村低收入群体。</t>
  </si>
  <si>
    <t>为农村监测对象、脱贫户、农村低收入家庭中的外出务工的劳动力发放务工奖补，每月增加200-300元的务工收入。</t>
  </si>
  <si>
    <t>2023年度外出务工奖补（中央资金）</t>
  </si>
  <si>
    <t>375人</t>
  </si>
  <si>
    <t>2023年度外出务工奖补（省市资金）</t>
  </si>
  <si>
    <t>7500人</t>
  </si>
  <si>
    <t>2024年度外出务工奖补（中央资金）</t>
  </si>
  <si>
    <t>2024年度外出务工奖补（省市资金）</t>
  </si>
  <si>
    <t>为农村监测对象、脱贫户、农村低收入家庭中的外出务工的劳动力发放务工奖补，每月增加200-300元的务工收入；为农村监测对象、脱贫户及农村低收入家庭中在省内市外或跨省务工的劳动力发放一次性交通补贴，每人每年200元或800元，巩固脱贫成效。</t>
  </si>
  <si>
    <t>2025年度外出务工奖补（中央资金）</t>
  </si>
  <si>
    <t>2025年度外出务工奖补（省市资金）</t>
  </si>
  <si>
    <t>3500人</t>
  </si>
  <si>
    <t>技能培训</t>
  </si>
  <si>
    <t>陀烈村劳务就业技能培训</t>
  </si>
  <si>
    <t>每年培训4次，覆盖陀烈村236脱贫户</t>
  </si>
  <si>
    <t>陀烈村236户脱贫户</t>
  </si>
  <si>
    <t>每户脱贫户至少有一人掌握必备劳务技能</t>
  </si>
  <si>
    <t>提高脱贫户、监测户等困难群众劳动技能</t>
  </si>
  <si>
    <t>三</t>
  </si>
  <si>
    <t>乡村建设行动</t>
  </si>
  <si>
    <t>共610个</t>
  </si>
  <si>
    <t>村容村貌提升</t>
  </si>
  <si>
    <t>八所镇昌义村2022年排水排洪沟建设及改造项目</t>
  </si>
  <si>
    <t>昌义村</t>
  </si>
  <si>
    <t>1.修复水沟（拆除后新建）1500米；
2.铺设水泥板盖3200米，盖板（宽0.5米，厚0.12米）；
3.钢筋混凝土挡土墙加高200米（宽0.3米，高0.6米）；
4.新建钢筋混凝土挡土墙100米（宽0.3m，高2.6m）；
5.新建钢筋混凝土水沟116米（宽2米，深1.5米），含盖板。</t>
  </si>
  <si>
    <t>全村96户356人</t>
  </si>
  <si>
    <t>解决全村96户356人生产生活便利</t>
  </si>
  <si>
    <t>一是给村民生产生活提供便利，带动经济发展；二是提高农户生活质量。</t>
  </si>
  <si>
    <t>公共照明设施</t>
  </si>
  <si>
    <t>八所镇路灯安装项目</t>
  </si>
  <si>
    <t>完成2898盏捐赠路灯的运输和安装</t>
  </si>
  <si>
    <t>26165户99285人</t>
  </si>
  <si>
    <t>解决26165户99285人出行问题</t>
  </si>
  <si>
    <t>完成路灯安装，解决村民出行问题</t>
  </si>
  <si>
    <t>农村道路建设（通村路、通户路、小型桥梁等）</t>
  </si>
  <si>
    <t>八所镇2022年报坡村到斯文村村村通道路拓宽硬化项目</t>
  </si>
  <si>
    <t>报坡村、斯文村</t>
  </si>
  <si>
    <t>道路硬化拓宽2米，长约2267米，厚20厘米，拓宽硬化总面积4534平方米。</t>
  </si>
  <si>
    <t>报坡村361户，1224人；
斯文村351户，1181人。</t>
  </si>
  <si>
    <t>村民生产生活进出便利，方便周边500亩农田生产、农产品运输</t>
  </si>
  <si>
    <t>八所镇月村水稻制种园灌溉水渠项目</t>
  </si>
  <si>
    <t>月村村</t>
  </si>
  <si>
    <t>修建约3143米水渠。</t>
  </si>
  <si>
    <t>全村155户，676人</t>
  </si>
  <si>
    <t>为500亩农田提供灌溉，增加农民收入</t>
  </si>
  <si>
    <t>产业路、资源路、旅游路建设</t>
  </si>
  <si>
    <t>八所镇那悦村生产道路硬化项目</t>
  </si>
  <si>
    <t>那悦村</t>
  </si>
  <si>
    <t>开通、硬化漏木塘和牛奶坡两条下农田道路。道路硬化：宽4米，长约1000米，厚20厘米，硬化面积约4000平方米。</t>
  </si>
  <si>
    <t>274户1261人</t>
  </si>
  <si>
    <t>村民生产生活进出便利，方便周边299亩农田生产、农产品运输</t>
  </si>
  <si>
    <t>八所镇上红兴村村道硬化项目</t>
  </si>
  <si>
    <t>上红兴村</t>
  </si>
  <si>
    <t>采取以工代赈方式，3.5米宽*1200米长，厚20厘米；
6.5米宽*300米长，厚20厘米。硬化面积约6150平方米</t>
  </si>
  <si>
    <t>432户1650人</t>
  </si>
  <si>
    <t>村民生产生活进出便利</t>
  </si>
  <si>
    <t>八所镇报坡村机耕道路硬化项目</t>
  </si>
  <si>
    <t>报坡村补劳田机耕道路硬化长1km，宽5米。5000平方米</t>
  </si>
  <si>
    <t>361户1244人</t>
  </si>
  <si>
    <t>为村民生产生活出行提供便利，利于农民耕种机械、农产品运输提供方便。</t>
  </si>
  <si>
    <t>八所镇文通村生产道路硬化项目</t>
  </si>
  <si>
    <t>文通村</t>
  </si>
  <si>
    <t>道路硬化：1.宽5米，长约1050米，厚20厘米；2.宽3.5米，长约1430米，厚20厘米，硬化总面积约10255平方米。</t>
  </si>
  <si>
    <t>全村300户1036人</t>
  </si>
  <si>
    <t>村民生产生活进出便利，方便周边3000亩农田生产、农产品运输</t>
  </si>
  <si>
    <t>八所镇报坡村排洪沟建设项目</t>
  </si>
  <si>
    <t>报坡村西边沟修建排洪沟长1km，宽1米,1000平方米</t>
  </si>
  <si>
    <t>解决全村361户1244人生产生活便利</t>
  </si>
  <si>
    <t>一是给村民生产生活提供便利，带动经济发展；二是为村民农田提供安全保障。</t>
  </si>
  <si>
    <t>八所镇小岭村村道硬化</t>
  </si>
  <si>
    <t>采取以工代赈方式,8米宽*1000米长，厚20厘米；
硬化面积约8000平方米</t>
  </si>
  <si>
    <t>2423户10657人</t>
  </si>
  <si>
    <t>解决全村2423户10657人生产生活便利</t>
  </si>
  <si>
    <t>八所镇大坡田村年村内硬化道路建设</t>
  </si>
  <si>
    <t>大坡田村</t>
  </si>
  <si>
    <t>1、村巷硬化81条，每条宽4米，共长5000米。20000平方米
2、巷道硬化改造2条，长1000米，宽6米。12000平方米</t>
  </si>
  <si>
    <t>995户3847人</t>
  </si>
  <si>
    <t>解决全村995户3847人生产生活便利</t>
  </si>
  <si>
    <t>八所镇十所村亚验坡电灌站灌溉水渠项目</t>
  </si>
  <si>
    <t>十所村</t>
  </si>
  <si>
    <t>地点：亚验坡、八甲，关沟，田片等，电灌站总面积35平方，电机两部，水管500米。</t>
  </si>
  <si>
    <t>1891户9871人</t>
  </si>
  <si>
    <t>八所镇福久村生产道路拓宽及硬化项目</t>
  </si>
  <si>
    <t>福久村</t>
  </si>
  <si>
    <t>道路拓宽硬化：1.宽4米，长约3380米，厚20厘米；硬化总面积约13520平方米。</t>
  </si>
  <si>
    <t>624户2456人</t>
  </si>
  <si>
    <t>八所镇皇宁村生产道路硬化项目</t>
  </si>
  <si>
    <t>皇宁村</t>
  </si>
  <si>
    <t>村村通硬化2条，道路新建6公里，宽5米，总面积30000平方米</t>
  </si>
  <si>
    <t>1588户6771人</t>
  </si>
  <si>
    <t>村民生产生活进出便利，方便周边2000亩农田生产、农产品运输</t>
  </si>
  <si>
    <t>八所镇老欧村生产道路硬化项目</t>
  </si>
  <si>
    <t>老欧村</t>
  </si>
  <si>
    <t>（道路硬化：老欧村东至老欧村水库约4.2公里，宽6米，长约4200米，厚20厘米，硬化总面积约25200平方米。</t>
  </si>
  <si>
    <t>360户1350人</t>
  </si>
  <si>
    <t>村民生产生活进出便利，方便周边2000亩田地生产、农产品运输</t>
  </si>
  <si>
    <t>田庄村田园生产道路（来坎路）硬化项目</t>
  </si>
  <si>
    <t>田庄村</t>
  </si>
  <si>
    <t>生产道路（来坎路）硬化2.5km，4米宽，厚20厘米，硬化面积约10000平方米</t>
  </si>
  <si>
    <t>259户904人</t>
  </si>
  <si>
    <t>为村民群众开展农业生产提供便利</t>
  </si>
  <si>
    <t>推动本村农业发展，为村民群众开展农业生产提供便利，提升村民农业生产积极性。</t>
  </si>
  <si>
    <t>八所镇下红兴村生产道路硬化项目</t>
  </si>
  <si>
    <t>下红兴村</t>
  </si>
  <si>
    <t>道路硬化：1.宽3.5米，长约2500米，厚20厘米；硬化面积约8750平方米</t>
  </si>
  <si>
    <t>260户1100人</t>
  </si>
  <si>
    <t>村民生产生活进出便利，方便周边1000亩鱼塘养殖、农田生产、农产品运输</t>
  </si>
  <si>
    <t>皇宁村硬化排洪沟项目</t>
  </si>
  <si>
    <t>1、硬化排洪沟剩余部分，两侧共2.4公里，一侧宽6米。14400平方米</t>
  </si>
  <si>
    <t>解决全村1588户6771人生产生活便利</t>
  </si>
  <si>
    <t>八所镇罗带村北边坡道路硬化</t>
  </si>
  <si>
    <t>北边坡道路硬化：1.宽5米，长约2230米，厚20厘米；硬化总面积约11150平方米。</t>
  </si>
  <si>
    <t>村民生产生活进出便利，方便周边农田生产、农产品运输</t>
  </si>
  <si>
    <t>八所镇罗带村桥东道路硬化项目</t>
  </si>
  <si>
    <t>1.桥东1路道路硬化宽4.5米，长约1010米，厚20；2.桥东2路道路硬化宽4.5米，长约1010米，厚20； 硬化总面积约9090平方米。</t>
  </si>
  <si>
    <t>八所镇报坡村灌溉渡槽项目</t>
  </si>
  <si>
    <t>报坡村东边渡槽田改建长500米，宽1米</t>
  </si>
  <si>
    <t>为860亩农田提供灌溉，增加收入。</t>
  </si>
  <si>
    <t>八所镇新农村机耕路道路项目</t>
  </si>
  <si>
    <t>新农村</t>
  </si>
  <si>
    <t>1.申请硬化道路，从公路至新农村抽水站机房1公里，宽4米，硬化面积约4000平方米，2.申请水农田道路硬化1.5公里宽4米，6000平方</t>
  </si>
  <si>
    <t>335户943人</t>
  </si>
  <si>
    <t>解决全村335户943人生产生活便利</t>
  </si>
  <si>
    <t>八所镇益兴村生产道路硬化项目</t>
  </si>
  <si>
    <t>益兴村</t>
  </si>
  <si>
    <t>道路硬化：1.宽3.5米，长约1600米，厚20厘米。硬化面积约5600平方米，</t>
  </si>
  <si>
    <t>150户481人</t>
  </si>
  <si>
    <t>村民生产生活进出便利，方便农田生产、农产品运输</t>
  </si>
  <si>
    <t>玉章村3条生产道路硬化项目</t>
  </si>
  <si>
    <t>玉章村</t>
  </si>
  <si>
    <t xml:space="preserve">
玉章村至马岭公墓1.6km的生产道路硬化（4.6米宽）；7360平方米
</t>
  </si>
  <si>
    <t>537户2489人</t>
  </si>
  <si>
    <t>解决玉章村村民生产生活环境，带动经济发展</t>
  </si>
  <si>
    <t>改善玉章村村民生产生活环境，带动经济发展</t>
  </si>
  <si>
    <t>八所镇月村村机耕路路硬化项目</t>
  </si>
  <si>
    <t>机耕路硬化2000米（宽3米）6000平方米</t>
  </si>
  <si>
    <t>155户676人</t>
  </si>
  <si>
    <t>为800亩农田提供灌溉，增加农民收入</t>
  </si>
  <si>
    <t>八所镇月村村生产道路硬化项目</t>
  </si>
  <si>
    <t>环村路硬化400米（宽4米）</t>
  </si>
  <si>
    <t>村民生产生活进出便利，方便周边800亩农田生产、农产品运输</t>
  </si>
  <si>
    <t>塘马园村生产道路硬化项目</t>
  </si>
  <si>
    <t>塘马园村</t>
  </si>
  <si>
    <t>农田道路硬化：1、塘马园村火烧头田至塘马园村塘马园田约3000米，宽3.5米；2、河边园至报英田长约1500米，宽3.5米。硬化面积约24500；3、荒田至老郭田长1000米，宽3.5米；总面积19250平方米</t>
  </si>
  <si>
    <t>272户1030人</t>
  </si>
  <si>
    <t>村民生产生活进出便利，方便周边1000亩田地生产、农产品运输</t>
  </si>
  <si>
    <t>八所镇新农村排水排洪沟建设及改造项目</t>
  </si>
  <si>
    <t>1.水沟修缮总渠2公里，水沟宽0.8米，农田硬化水沟(支渠)3公里水沟，宽0.8米
4.申请本村排污管网（新街村）建造。6公里，宽1米</t>
  </si>
  <si>
    <t>八所镇老官村到报坡村村村通道路硬化及环村路项目</t>
  </si>
  <si>
    <t>老官村</t>
  </si>
  <si>
    <t>道路硬化5000米，宽5米硬化总面积25000平方米。环村路1000米，宽5米硬化总面积5000平方米。</t>
  </si>
  <si>
    <t>392户1180人</t>
  </si>
  <si>
    <t>八所镇平岭村2022年巷道硬化和扩建中心路建设项目</t>
  </si>
  <si>
    <t>平岭村</t>
  </si>
  <si>
    <t>建设硬化平岭村4条巷道，总长1000米，每条宽度3至3.5米不等约14000平方米</t>
  </si>
  <si>
    <t>274户1031人</t>
  </si>
  <si>
    <t>解决全村274户1031人生产生活出行便利</t>
  </si>
  <si>
    <t>一是给村民生产生活提供便利，带动经济发展；二是村民外出安全得到保障；三是提高农户生活质量。</t>
  </si>
  <si>
    <t>八所镇下名山村2022年道路硬化项目</t>
  </si>
  <si>
    <t>下名山村</t>
  </si>
  <si>
    <t>道路硬化宽4.6米，长1000米，硬化总面积约4600平方米。</t>
  </si>
  <si>
    <t>642户2669人</t>
  </si>
  <si>
    <t>解决全村642户2669人生产生活便利</t>
  </si>
  <si>
    <t>一是给村民交通生活提供便利，带动经济发展；二是提高农户生活质量。</t>
  </si>
  <si>
    <t>塘马园村辣椒、玉米、水稻制种园灌溉水渠项目</t>
  </si>
  <si>
    <t>修建塘马园村火烧头田到老王坟田灌溉总渠道，长2000米×宽0.6米，确保农作物有效灌溉。</t>
  </si>
  <si>
    <t>为300亩农田提供灌溉，增加农民收入</t>
  </si>
  <si>
    <t>玉章村南渠灌溉水利硬化工程项目</t>
  </si>
  <si>
    <t>长4.5公里，宽1米水利硬化工程</t>
  </si>
  <si>
    <t>解决村庄土地灌溉问题</t>
  </si>
  <si>
    <t>田庄村农用渠道改造项目</t>
  </si>
  <si>
    <t>村内农用渠道改造4.5km，主道宽1米，小道宽40厘米</t>
  </si>
  <si>
    <t>解决村内农业生产用水，农业生产能够旱涝保收</t>
  </si>
  <si>
    <t>为村民开展农业生产提供便利，稳固本村农业收成，保障农民的农业收入。</t>
  </si>
  <si>
    <t>其他（便民综合服务设施、文化活动广场、体育设施、村级客运站、农村公益性殡葬设施建设等）</t>
  </si>
  <si>
    <t>大占坡村沟头路休闲广场项目</t>
  </si>
  <si>
    <t>大占坡村</t>
  </si>
  <si>
    <t>在大占坡村沟头路修建休闲小广场，占地5亩为村民提高休闲健身广场。</t>
  </si>
  <si>
    <t>373户1758人</t>
  </si>
  <si>
    <t>提升村里公共服务水平，满足村民对美好生活的需求。</t>
  </si>
  <si>
    <t>一是给提供村民休闲健身的场所，二是满足村里大型活动的举报。</t>
  </si>
  <si>
    <t>板桥镇中沙村水稻制种园水利沟渠硬化项目</t>
  </si>
  <si>
    <t>中沙村</t>
  </si>
  <si>
    <t>硬化中沙村水利沟渠，全长约510米，沟渠底部面宽0.6米，高度0.7米沟墙面宽0.3米，护沟路面宽4.5米。</t>
  </si>
  <si>
    <t>全村424户1581人</t>
  </si>
  <si>
    <t>解决全村424户1581人农田灌溉问题</t>
  </si>
  <si>
    <t>完成水利沟渠硬化，解决村民300亩农田灌溉问题</t>
  </si>
  <si>
    <t>白穴村腰果园生产道路硬化项目</t>
  </si>
  <si>
    <t>白穴村</t>
  </si>
  <si>
    <t>硬化腰果园生产用路，约3000米长，3.5米宽，总面积10500平方米。</t>
  </si>
  <si>
    <t>全村514户2156人</t>
  </si>
  <si>
    <t>全村514户2156人生产出行困难的问题。</t>
  </si>
  <si>
    <t>解决全体村民生产出行困难的问题。</t>
  </si>
  <si>
    <t>本廉村张小华母亲园至西边建至板桥公路口生产道路硬化项目</t>
  </si>
  <si>
    <t>本廉村</t>
  </si>
  <si>
    <t>硬化生产道路约2400米长、5米宽，总面积8400平方米。</t>
  </si>
  <si>
    <t>全村1618户6383人</t>
  </si>
  <si>
    <t>全村1618户6383人生产出行困难的问题。</t>
  </si>
  <si>
    <t>高园村老村园生产道路硬化项目</t>
  </si>
  <si>
    <t>硬化生老村园产用路，约900米长，4米宽，总面积3600平方米。</t>
  </si>
  <si>
    <t>全村255户957人</t>
  </si>
  <si>
    <t>全村255户957人生产出行困难的问题。</t>
  </si>
  <si>
    <t>加力村学校园生产道路硬化项目</t>
  </si>
  <si>
    <t>加力村</t>
  </si>
  <si>
    <t>硬化学校园生产用路，约350米长，3.5米宽，总面积1225平方米。</t>
  </si>
  <si>
    <t>全村276户1074人</t>
  </si>
  <si>
    <t>全村276户1074人生产出行困难的问题。</t>
  </si>
  <si>
    <t>利章村水勾路至卜蜂路生产道路硬化项目</t>
  </si>
  <si>
    <t>利章村</t>
  </si>
  <si>
    <t>硬化水勾路至卜蜂路生产用路，约660米长，4米宽，总面积2640平方米。</t>
  </si>
  <si>
    <t>全村480户1736人</t>
  </si>
  <si>
    <t>全村480户1736人生产出行困难的问题。</t>
  </si>
  <si>
    <t>桥北村四队生产道路硬化项目</t>
  </si>
  <si>
    <t>桥北村</t>
  </si>
  <si>
    <t>硬化四队生产用路，约800米长，4米宽，总面积3200平方米。</t>
  </si>
  <si>
    <t>全村801户2991人</t>
  </si>
  <si>
    <t>全村801户2991人生产出行困难的问题。</t>
  </si>
  <si>
    <t>桥南村国道东至老铁路生产道路硬化项目</t>
  </si>
  <si>
    <t>桥南村</t>
  </si>
  <si>
    <t>硬化国道东至老铁路生产用路，约1000米长，4米宽，总面积4000平方米。</t>
  </si>
  <si>
    <t>全村863户3315人</t>
  </si>
  <si>
    <t>全村863户3315人生产出行困难的问题。</t>
  </si>
  <si>
    <t>元兴村七园生产道路硬化项目</t>
  </si>
  <si>
    <t>元兴村</t>
  </si>
  <si>
    <t>硬化七园生产用路约500米长，6米宽，总面积3000平方米。</t>
  </si>
  <si>
    <t>全村267户976人</t>
  </si>
  <si>
    <t>全村267户976人生产出行困难的问题。</t>
  </si>
  <si>
    <t>元兴村武平路生产道路硬化项目</t>
  </si>
  <si>
    <t>硬化武平路生产用路约1500米长、6米宽，总面积9000平方米。</t>
  </si>
  <si>
    <t>文质村水利头生产道路硬化</t>
  </si>
  <si>
    <t>文质村</t>
  </si>
  <si>
    <t>水利头生产用路，长500米宽3米 总面积1500平方米。</t>
  </si>
  <si>
    <t>全村673户2416人</t>
  </si>
  <si>
    <t>全村673户2416人生产出行困难的问题。</t>
  </si>
  <si>
    <t>百果园独岭生产道路硬化</t>
  </si>
  <si>
    <t>后壁村</t>
  </si>
  <si>
    <t>百果园独岭生产道路硬化长2000米，宽3.5米，总面积7000平方米。</t>
  </si>
  <si>
    <t>全村244户848人</t>
  </si>
  <si>
    <t>全村244户848人生产出行困难的问题。</t>
  </si>
  <si>
    <t>板桥镇本廉村加六沟至道寨路生产道路硬化项目</t>
  </si>
  <si>
    <t>硬化生产道路约1400米、宽3.5米，总面积4900平方米。建设规格为15cm级配碎石垫层和18-20cm水泥混凝土面层。</t>
  </si>
  <si>
    <t>解决全村1618户6383人出行问题</t>
  </si>
  <si>
    <t>涉及1000亩水田，完成生产道路硬化，解决村民出行难问题</t>
  </si>
  <si>
    <t>板桥镇桥南村国道东至老铁路生产道路硬化项目</t>
  </si>
  <si>
    <t>硬化国道东至老铁路生产用路，约900米长，4米宽，总面积3600平方米。建设规格均15cm级配碎石垫层和18-20cm水泥混凝土面层。</t>
  </si>
  <si>
    <t>解决全村863户3315人出行问题</t>
  </si>
  <si>
    <t>涉及1000亩水田、500亩经济作物，完成生产道路硬化，解决村民出行难问题</t>
  </si>
  <si>
    <t>抱利村通村、组路村道硬化项目</t>
  </si>
  <si>
    <t>抱利村</t>
  </si>
  <si>
    <t>硬化通村、组路村道约1100米长、宽5米、总面积5500平方米</t>
  </si>
  <si>
    <t>全村569户2209人</t>
  </si>
  <si>
    <t>全村569户2209人出行困难的问题。</t>
  </si>
  <si>
    <t>解决全体村民出行困难的问题。</t>
  </si>
  <si>
    <t>好瑞村北一巷路村道硬化项目</t>
  </si>
  <si>
    <t>好瑞村</t>
  </si>
  <si>
    <t>硬化北一巷村道约550米长、3.5米宽，总面积1925平方米。</t>
  </si>
  <si>
    <t>全村680户2524人</t>
  </si>
  <si>
    <t>全村680户2524人出行困难的问题。</t>
  </si>
  <si>
    <t>白穴村渡桥水利沟生产道路硬化项目</t>
  </si>
  <si>
    <t>硬化渡桥水利沟生产用路，约4000米长，3.5米宽，总面积14000平方米。</t>
  </si>
  <si>
    <t>抱利村坡园园生产道路硬化项目</t>
  </si>
  <si>
    <t>硬化坡园园生产用路约1100米长、宽5米、总面积5500平方米。</t>
  </si>
  <si>
    <t>全村569户2209人生产出行困难的问题。</t>
  </si>
  <si>
    <t>本廉村西边村吴乙虎家至利章路西边建生产道路硬化项目</t>
  </si>
  <si>
    <t>硬化生产道路约500米、宽3.5米，总面积1750平方米。</t>
  </si>
  <si>
    <t>高园村面前田生产道路硬化项目</t>
  </si>
  <si>
    <t>硬化三青场生产用路，约700米长，4米宽，总面积2800平方米。</t>
  </si>
  <si>
    <t>加力村中渠田生产道路硬化项目</t>
  </si>
  <si>
    <t>硬化中渠田生产用路，约800米长，3.0米宽，总面积2400平方米。</t>
  </si>
  <si>
    <t>利章村铁路路至卜蜂路生产道路硬化项目</t>
  </si>
  <si>
    <t>硬化铁路路至卜蜂路生产用路，约1100米长，5米宽，总面积5500平方米。</t>
  </si>
  <si>
    <t>桥北村紧怪量至铁路产道路硬化项目</t>
  </si>
  <si>
    <t>硬化紧怪量园产用路，约2000米长，4米宽，总面积8000平方米。</t>
  </si>
  <si>
    <t>桥南村濑渭田至板中路生产道路硬化项目</t>
  </si>
  <si>
    <t>硬化濑渭田至板中路生产用路，约1300米长，4米宽，总面积5200平方米。</t>
  </si>
  <si>
    <t>元兴村下村坡生产道路硬化项目</t>
  </si>
  <si>
    <t>硬化下村坡生产道路约1000米长，5米宽，总面积5000平方米。</t>
  </si>
  <si>
    <t>田头村稻谷生产道路硬化项目</t>
  </si>
  <si>
    <t>田头村</t>
  </si>
  <si>
    <t>硬化稻谷生产用路，约4000米长，3.5米宽，总面积14000平方米。</t>
  </si>
  <si>
    <t>全村191户666人</t>
  </si>
  <si>
    <t>全村191户666人生产出行困难的问题。</t>
  </si>
  <si>
    <t>文质村甘蔗基地生产道路硬化</t>
  </si>
  <si>
    <t>甘蔗基地用路，长800米，宽4米，总面积3200平方米。</t>
  </si>
  <si>
    <t>全村673户2417人</t>
  </si>
  <si>
    <t>全村673户2417人生产出行困难的问题。</t>
  </si>
  <si>
    <t>百果园益沟生产道路硬化</t>
  </si>
  <si>
    <t>百果园益沟生产道路硬化长5000米，宽3.5米，总面积17500平方米。</t>
  </si>
  <si>
    <t>好瑞村南一巷路村道硬化项目</t>
  </si>
  <si>
    <t>硬化南一巷村道约350米长、3米宽，总面积1050平方米。</t>
  </si>
  <si>
    <t>白穴村老李建生产道路硬化项目</t>
  </si>
  <si>
    <t>硬化老李建生产用路，约3000米长，3.5米宽，总面积10500平方米。</t>
  </si>
  <si>
    <t>抱利村老哥应园至腰所园生产道路硬化项目</t>
  </si>
  <si>
    <t>硬化老哥应园至腰所园生产用路约1800米长、宽5米、总面积9000平方米。</t>
  </si>
  <si>
    <t>本廉村先任家往西至利章路口生产道路硬化项目</t>
  </si>
  <si>
    <t>硬化生产道路约600米、宽3.5米，总面积2100平方米。</t>
  </si>
  <si>
    <t>高园村分鸡田生产道路硬化项目</t>
  </si>
  <si>
    <t>硬化分鸡田生产用路，约900米长，4米宽，总面积3600平方米。</t>
  </si>
  <si>
    <t>高园村菠萝蜜园生产道路硬化项目</t>
  </si>
  <si>
    <t>硬化菠萝蜜园生产用路，约1000米长，4米宽，总面积4000平方米。</t>
  </si>
  <si>
    <t>利章村高铁敦路生产道路硬化项目</t>
  </si>
  <si>
    <t>硬化高铁敦生产用路，约700米长，4米宽，总面积2800平方米。</t>
  </si>
  <si>
    <t>紧怪量生产道路硬化项目</t>
  </si>
  <si>
    <t>硬化紧怪量生产用路，约1000米，4米宽，总面积4000平方米。</t>
  </si>
  <si>
    <t>桥北村狗咬园面前田生产道路硬化项目</t>
  </si>
  <si>
    <t>硬化狗咬园生产用路，约2000米长，4米宽，总面积8000平方米。</t>
  </si>
  <si>
    <t>桥南村老铁路东至西坡量田生产道路硬化项目</t>
  </si>
  <si>
    <t>硬化老铁路东至西坡量田生产用路，约1500米长，4米宽，总面积6000平方米。</t>
  </si>
  <si>
    <t>元兴村永安路生产道路硬化项目</t>
  </si>
  <si>
    <t>硬化永安路生产道路约300米长、宽6米，总面积1800平方米。</t>
  </si>
  <si>
    <t>文质村宝沙园生产道路硬化</t>
  </si>
  <si>
    <t>硬化宝沙园生产用路，长约1200米长，宽约4米，总面积4800平方米。</t>
  </si>
  <si>
    <t>全村673户2415人</t>
  </si>
  <si>
    <t>全村673户2415人生产出行困难的问题。</t>
  </si>
  <si>
    <t>文质村东路生产道路硬化</t>
  </si>
  <si>
    <t>村东路生产道路用地，长770米，宽5米，总平方3850平方米。</t>
  </si>
  <si>
    <t>全村673户2418人</t>
  </si>
  <si>
    <t>全村673户2418人生产出行困难的问题。</t>
  </si>
  <si>
    <t>环村路西边生产道路硬化</t>
  </si>
  <si>
    <t>环村路西边生产道路硬化长3000米，宽3.5米，总面积10500平方米。</t>
  </si>
  <si>
    <t>田中村村道硬化项目</t>
  </si>
  <si>
    <t>田中村</t>
  </si>
  <si>
    <t>硬化田中村村道，约200米，宽3.5米，总面积700平方米。</t>
  </si>
  <si>
    <t>全村449户1609人</t>
  </si>
  <si>
    <t>全村449户1609人出行困难的问题。</t>
  </si>
  <si>
    <t>好瑞村南六巷路村道硬化项目</t>
  </si>
  <si>
    <t>硬化村东边生产用路约900米长、5米宽，总面积4500平方米。</t>
  </si>
  <si>
    <t>大田镇二甲村芒果园新建水利渠道项目</t>
  </si>
  <si>
    <t>二甲村</t>
  </si>
  <si>
    <t>计划新建水渠2400米，及相关配套设施</t>
  </si>
  <si>
    <t>全村109户498人</t>
  </si>
  <si>
    <t>满足全村109户498人的生活生产便利。</t>
  </si>
  <si>
    <t>满足全村109户498人农作物灌溉用水需求。</t>
  </si>
  <si>
    <t>大田镇戈枕村挡土墙项目</t>
  </si>
  <si>
    <t>戈枕村环村路后山</t>
  </si>
  <si>
    <t>1.工程采用小型挖掘机进行地基基座开路。2.根据坡度挡土设计：村后环村路段大约1000米，利用石头进行切墙，高度约1.5米。3.村民居住区段大约1000米，利用大石头进行切墙，高度约0.5米至1米，以实际坡度为准。</t>
  </si>
  <si>
    <t>33户241人</t>
  </si>
  <si>
    <t>保障33户低洼村民住房安全，防止水土流失。</t>
  </si>
  <si>
    <t>保障33户低洼村民住房安全</t>
  </si>
  <si>
    <t>大田镇俄乐村污水设施护坡墙项目</t>
  </si>
  <si>
    <t>俄乐村</t>
  </si>
  <si>
    <t>计划在两端污水池旁边及村庄周边修建挡土墙高1.5米，长500米，</t>
  </si>
  <si>
    <t>62户325人</t>
  </si>
  <si>
    <t>在两端污水池旁边修建挡土墙，保障62户村民住房安全，防止水土流失。</t>
  </si>
  <si>
    <t>保障62户低洼村民住房安全</t>
  </si>
  <si>
    <t>短草村生产道路硬化项目</t>
  </si>
  <si>
    <t>短草村至大田村</t>
  </si>
  <si>
    <t>短草村至大田村道路硬化公路4公里,3-5米（含3米），厚0.2米</t>
  </si>
  <si>
    <t>全村99户466人</t>
  </si>
  <si>
    <t>满足全村99户466人的出行安全。</t>
  </si>
  <si>
    <t>解决全村99户466人的出行安全。</t>
  </si>
  <si>
    <t>马龙村生产道路硬化项目</t>
  </si>
  <si>
    <t>农田道路硬化公路2.5公里,3-5米（含3米），厚0.2米</t>
  </si>
  <si>
    <t>全村171户712人</t>
  </si>
  <si>
    <t>满足全村171户712人的生活生产需求。</t>
  </si>
  <si>
    <t>生产道路硬化项目</t>
  </si>
  <si>
    <t>保丁村</t>
  </si>
  <si>
    <t>硬化田间道路1500米,3-5米（含3米），厚0.2米</t>
  </si>
  <si>
    <t>全村176户761人</t>
  </si>
  <si>
    <t>满足全村176户761人的生活生产便利。</t>
  </si>
  <si>
    <t>满足全村176户761人的生活生产需求。</t>
  </si>
  <si>
    <t>抱板村生产道路硬化项目</t>
  </si>
  <si>
    <t>抱板村到温氏养猪场路段硬化道路1500米,3-5米（含3米），厚0.2米</t>
  </si>
  <si>
    <t>全村723户3192人</t>
  </si>
  <si>
    <t>建设村后生产道路硬化，提高村民生产效率，增加大田村村民723户，3192人收入。</t>
  </si>
  <si>
    <t>满足全村723户，3192人的生产需求。</t>
  </si>
  <si>
    <t>戈枕村生产道路硬化项目</t>
  </si>
  <si>
    <t>戈枕村小地名（红子肥）</t>
  </si>
  <si>
    <t>生产道路硬化长3公里,3-5米（含3米），厚0.2米</t>
  </si>
  <si>
    <t>全村258户1124人</t>
  </si>
  <si>
    <t>解决全村258户1124人出行安全</t>
  </si>
  <si>
    <t>满足全村258户1124人的生产、生活</t>
  </si>
  <si>
    <t>万达村农业生产硬化道路项目</t>
  </si>
  <si>
    <t>万达村</t>
  </si>
  <si>
    <t>计划生产道路硬化1000米,3-5米（含3米），厚0.2米</t>
  </si>
  <si>
    <t>全村71户286人</t>
  </si>
  <si>
    <t>满足全村71户286人生产道路。</t>
  </si>
  <si>
    <t>满足全村人71户286人生产需求。</t>
  </si>
  <si>
    <t>大田镇新宁坡村新建农业道路硬化项目</t>
  </si>
  <si>
    <t>新宁坡村新建农业道路硬化3000米,3-5米（含3米），厚0.2米,每平方补助230元,</t>
  </si>
  <si>
    <t>带动脱贫和监测户146户626人生产发展</t>
  </si>
  <si>
    <t>新建农业道路3000米，便于村民生产生活。带动经济发展，解决 146户626人出行安全问题。</t>
  </si>
  <si>
    <t>便于村民生产生活。带动经济发展，增加农户收入</t>
  </si>
  <si>
    <t>大田镇牙炮村生产道路硬化项目</t>
  </si>
  <si>
    <t>计划给村生产道路硬化3000米,3-5米（含3米），厚0.2米</t>
  </si>
  <si>
    <t>带动脱贫119户507人生产发展</t>
  </si>
  <si>
    <t>满足全村119户507人的生活生产便利。</t>
  </si>
  <si>
    <t>涉及约约1100亩经济作物，完成生产道路硬化，解决村民出行难问题</t>
  </si>
  <si>
    <t>大田镇南尧村生产道路硬化项目</t>
  </si>
  <si>
    <t>南尧村</t>
  </si>
  <si>
    <t>计划给村生产道路硬化2000米,每平方补助230元,厚度0.2米，路面宽度3米。</t>
  </si>
  <si>
    <t>带动脱贫101户493人生产发展</t>
  </si>
  <si>
    <t>满足全村101户493人的生活生产便利。</t>
  </si>
  <si>
    <t>涉及约约360亩经济作物、40亩农田，完成生产道路硬化，解决村民出行难问题</t>
  </si>
  <si>
    <t>大田镇二甲村基础设施生产道路硬化项目</t>
  </si>
  <si>
    <t>计划给二甲村生产道路硬化3000米。每平方补助230元,厚度20公分，路面宽度3m</t>
  </si>
  <si>
    <t>全村147户643人</t>
  </si>
  <si>
    <t>满足全村147户643人的生活生产便利。</t>
  </si>
  <si>
    <t>涉及约约430亩经济作物、70亩农田，完成生产道路硬化，解决村民出行难问题</t>
  </si>
  <si>
    <t>大田镇戈枕村生产道路硬化项目</t>
  </si>
  <si>
    <t>戈枕村</t>
  </si>
  <si>
    <t>计划给村生产道路硬化4000米,每平方补助230元,厚度20公分，路面宽度4m</t>
  </si>
  <si>
    <t>带动脱贫75户305人生产发展</t>
  </si>
  <si>
    <t>满足全村75户305人的生活生产便利。</t>
  </si>
  <si>
    <t>涉及约约950亩经济作物、250亩农田，完成生产道路硬化，解决村民出行难问题</t>
  </si>
  <si>
    <t>计划给村生产道路硬化3000米,每平方补助230元,厚度20公分，路面宽度4m</t>
  </si>
  <si>
    <t>大田镇那都村生产道路硬化项目</t>
  </si>
  <si>
    <t>那都村</t>
  </si>
  <si>
    <t>计划给村生产道路硬化3000米,每平方补助230元,厚度20公分，路面宽度3m</t>
  </si>
  <si>
    <t>带动脱贫52户322人生产发展</t>
  </si>
  <si>
    <t>满足全村52户322人的生活生产便利。</t>
  </si>
  <si>
    <t>涉及约约540亩经济作物、60亩农田，完成生产道路硬化，解决村民出行难问题</t>
  </si>
  <si>
    <t>大田镇俄龙村生产道路硬化项目</t>
  </si>
  <si>
    <t>俄龙村</t>
  </si>
  <si>
    <t>计划给村生产道路硬化1500米,每平方补助230元,厚度20公分，路面宽度3m</t>
  </si>
  <si>
    <t>带动脱贫166户492人生产发展</t>
  </si>
  <si>
    <t>满足全村166户492人的生活生产便利。</t>
  </si>
  <si>
    <t>涉及约约400亩经济作物、60亩农田，完成生产道路硬化，解决村民出行难问题</t>
  </si>
  <si>
    <t>计划给村生产道路硬化2000米,每平方补助230元,厚度20公分，路面宽度3m</t>
  </si>
  <si>
    <t>大田镇大田村生产道路硬化项目</t>
  </si>
  <si>
    <t>计划硬化上三班牙水库的道路3000米长,厚度20公分，路面宽度4m，挖土2400立方米</t>
  </si>
  <si>
    <t>全村脱贫户150户677人</t>
  </si>
  <si>
    <t>建设村后生产道路硬化，提高村民生产效率，增加大田村村民150户677人收入。</t>
  </si>
  <si>
    <t>涉及约约430亩经济作物，完成生产道路硬化，解决村民出行难问题</t>
  </si>
  <si>
    <t>大田镇长安村生产道路硬化项目</t>
  </si>
  <si>
    <t>长安村</t>
  </si>
  <si>
    <t>村南边至红泉胶场700米,每平方补助230元,厚度20公分，路面宽度3m</t>
  </si>
  <si>
    <t>全村脱贫户115户475人</t>
  </si>
  <si>
    <t>建设村后生产道路硬化，提高村民生产效率，增加长安村村民115户475人收入。</t>
  </si>
  <si>
    <t>涉及约约200亩经济作物，完成生产道路硬化，解决村民出行难问题</t>
  </si>
  <si>
    <t>大田镇抱板村生产道路硬化项目</t>
  </si>
  <si>
    <t>计划给村生产道路硬化5000米,每平方补助230元,厚度20公分，路面宽度4m</t>
  </si>
  <si>
    <t>带动脱贫377户1712人生产发展</t>
  </si>
  <si>
    <t>满足全村377户1712人的生活生产便利。</t>
  </si>
  <si>
    <t>涉及约约1100亩经济作物、200亩农田，完成生产道路硬化，解决村民出行难问题</t>
  </si>
  <si>
    <t>大田镇居便村排水沟基础设施整治项目</t>
  </si>
  <si>
    <t>居便村</t>
  </si>
  <si>
    <t xml:space="preserve">计划村内道路硬化两侧排水沟有安隐患地方盖上水泥板1600米，0.60米宽厚度0.1米。水泥板150元/个
</t>
  </si>
  <si>
    <t>带动脱贫和监测户123户574人生产发展</t>
  </si>
  <si>
    <t>满足123户574的生活生产便利。</t>
  </si>
  <si>
    <t>保障123户574人出行安全问题</t>
  </si>
  <si>
    <t>老马村户户通道路路项目</t>
  </si>
  <si>
    <t>计划给老马村实施硬化道路总面积300平方米,3-5米（含3米），厚0.2米</t>
  </si>
  <si>
    <t>老马村115户505人生产发展。</t>
  </si>
  <si>
    <t>解决115户505人出行问题</t>
  </si>
  <si>
    <t>解决115户505人，行路难问题。</t>
  </si>
  <si>
    <t>农村污水治理</t>
  </si>
  <si>
    <t>大田镇玉道村村内排污管道改建项目</t>
  </si>
  <si>
    <t>玉道村</t>
  </si>
  <si>
    <t>改建 排污管道4公里，治理排污管道拥堵，每平造价750元</t>
  </si>
  <si>
    <t>带动脱贫和监测户156户858人生产发展</t>
  </si>
  <si>
    <t>改建村内原有排污管道，满足 生产生活污水的排放，彻底治理堵塞问题。</t>
  </si>
  <si>
    <t>改建村内原有排污主管道，满足 生产生活污水的排放</t>
  </si>
  <si>
    <t>大田镇牙炮村新建水利渠道项目</t>
  </si>
  <si>
    <t>计划新建水渠1800米，宽50公分，高度50公分，及相关配套设施，683.43元/平米</t>
  </si>
  <si>
    <t>带动脱贫和监测户117户491人生产发展</t>
  </si>
  <si>
    <t>满足117户491人农作物灌溉用水需求。</t>
  </si>
  <si>
    <t>满足117户491农作物灌溉用水需求。</t>
  </si>
  <si>
    <t>大田镇月大村修建水利渠道项目</t>
  </si>
  <si>
    <t>月大村</t>
  </si>
  <si>
    <t>计划修建水渠800米，宽50公分，高度50公分，及相关配套设施，683.43元/平米</t>
  </si>
  <si>
    <t>带动脱贫和监测户131户612人生产发展</t>
  </si>
  <si>
    <t>满足131户612人农作物灌溉用水需求。</t>
  </si>
  <si>
    <t>大田镇戈枕农田新建水利斗渠</t>
  </si>
  <si>
    <t>新建1.2公里，683.43元/平米，宽50公分，高度50公分，</t>
  </si>
  <si>
    <t>带动脱贫和监测户75户305人生产发展，覆盖灌溉面积约320亩。</t>
  </si>
  <si>
    <t>解决75户305人农作物灌溉用水需求。覆盖灌溉面积约320亩。</t>
  </si>
  <si>
    <t>满足75户305人农作物灌溉用水需求，覆盖灌溉面积约320亩。</t>
  </si>
  <si>
    <t>大田镇老马村灌溉水渠硬化</t>
  </si>
  <si>
    <t>维修水渠硬化长度50米，宽50公分，高度50公分，683.43元/平米</t>
  </si>
  <si>
    <t>老马村 115户493人农业灌溉</t>
  </si>
  <si>
    <t>修复水渠损毁部分，将解决 115户493正常灌溉使用。</t>
  </si>
  <si>
    <t>解决 115户493人农业生产灌溉难题。</t>
  </si>
  <si>
    <t>大田镇俄龙村甘蔗园新建水田灌溉引用水项目</t>
  </si>
  <si>
    <t>计划新建水渠3000米，及相关配套设施，683.43元/米</t>
  </si>
  <si>
    <t>全村171户803人</t>
  </si>
  <si>
    <t>新建水田灌溉引用水3km,满足全村人171户803人农作物灌溉用水需求。</t>
  </si>
  <si>
    <t>满足全村171户803人农作物灌溉用水需求。</t>
  </si>
  <si>
    <t>大田镇罗旺村生产用水补水工程项目</t>
  </si>
  <si>
    <t>罗旺村</t>
  </si>
  <si>
    <t>中干渠至高干渠3公里，683.43元/平米，宽50公分，高度50公分，</t>
  </si>
  <si>
    <t>带动脱贫和监测户243户1157人生产发展</t>
  </si>
  <si>
    <t>满足243户1157人农作物灌溉用水需求。</t>
  </si>
  <si>
    <t>满足 243户1157人的生产需求。</t>
  </si>
  <si>
    <t>大田镇那都村新建水田灌溉引用水项目</t>
  </si>
  <si>
    <t>新建水田灌溉引用水3公里，683.43元/平米，宽50公分，高度50公分，</t>
  </si>
  <si>
    <t>带动脱贫和监测户52户245人生产发展</t>
  </si>
  <si>
    <t>满足52户245人农作物灌溉用水需求。</t>
  </si>
  <si>
    <t>大田镇报英村周边环村道新建挡土墙项目</t>
  </si>
  <si>
    <t>计划新建报英村周边环村道挡土墙，长度300米，高1.2米，厚度0.24米.</t>
  </si>
  <si>
    <t>带动脱贫和监测户59户263人生产发展</t>
  </si>
  <si>
    <t>改善59户263人的生活环境，提升村貌，推进美丽乡村振兴。</t>
  </si>
  <si>
    <t>提升村容村貌建设，进一步提高移民群众的生活水平，增强群众的幸福感和获得感。</t>
  </si>
  <si>
    <t>水利设施维修</t>
  </si>
  <si>
    <t>水利设施破损严重，需要重修800米，683.43元/米</t>
  </si>
  <si>
    <t>全村农户316户1447人</t>
  </si>
  <si>
    <t>水利设施部分受损，消除安全隐患</t>
  </si>
  <si>
    <t>满足我村农户生产需求</t>
  </si>
  <si>
    <t>修建水利闸口</t>
  </si>
  <si>
    <t>修建达边田东面水利沟闸口1个，每个造价约5万元。</t>
  </si>
  <si>
    <t>便于水利灌溉</t>
  </si>
  <si>
    <t>二甲村新建生活生产水渠项目</t>
  </si>
  <si>
    <t>新建5公里生活生产水渠，683.43元/米</t>
  </si>
  <si>
    <t>全村108户496人</t>
  </si>
  <si>
    <t>满足全村108户496人的生活生产便利。</t>
  </si>
  <si>
    <t>涉及全村108户496人，解决村生产问题。</t>
  </si>
  <si>
    <t>大田镇居便村农田灌溉项目</t>
  </si>
  <si>
    <t>计划采购8寸塑料水管，全长3.5公里。每平米造价245元</t>
  </si>
  <si>
    <t xml:space="preserve"> 脱贫户123户574人生产发展</t>
  </si>
  <si>
    <t>满足123户574人农作物灌溉用水需求。</t>
  </si>
  <si>
    <t>解决123户574人村民农作物缺水灌溉问题，提高产量</t>
  </si>
  <si>
    <t>计划新建水渠3000米，及相关配套设施</t>
  </si>
  <si>
    <t>全村92户419人</t>
  </si>
  <si>
    <t>新建水田灌溉引用水3km,满足全村人92户419人农作物灌溉用水需求。</t>
  </si>
  <si>
    <t>满足全村92户419人农作物灌溉用水需求。</t>
  </si>
  <si>
    <t>大田镇牙炮村芒果园新建水利渠道项目</t>
  </si>
  <si>
    <t>计划新建水渠1800米，及相关配套设施</t>
  </si>
  <si>
    <t>满足全村119户507人农作物灌溉用水需求。</t>
  </si>
  <si>
    <t>大田镇牙炮村挡土墙及村道硬化项目</t>
  </si>
  <si>
    <t>新建挡土墙高1.6米长28.5米、新建挡土墙高0.8米长552.5米、路面硬化24.66平方、矮木护栏高0.4米长581米。</t>
  </si>
  <si>
    <t>保障117户低洼村民住房安全，防止水土流失。</t>
  </si>
  <si>
    <t>保障117户低洼村民住房安全</t>
  </si>
  <si>
    <t>玉道村村后生产道路项目</t>
  </si>
  <si>
    <t>村北生产道路硬化8公里，3-5米（含3米），厚0.2米</t>
  </si>
  <si>
    <t>全村脱贫户435户1956人</t>
  </si>
  <si>
    <t>新建村北生产道路7-8公里，满足全村生产需要。</t>
  </si>
  <si>
    <t>计划新建到出头地的生产道路硬化200米,3-5米（含3米），厚0.2米</t>
  </si>
  <si>
    <t>老马村28户107人的生产发展</t>
  </si>
  <si>
    <t>解决老马村28户107人的生产出行问题。</t>
  </si>
  <si>
    <t>解决老马村28户107人的生产出行难问题。</t>
  </si>
  <si>
    <t>生产硬化道路项目</t>
  </si>
  <si>
    <t>村北面到达代田1.7公里,3-5米（含3米），厚0.2米</t>
  </si>
  <si>
    <t>手机塔到坡格应地0.7公里,3-5米（含3米），厚0.2米</t>
  </si>
  <si>
    <t>坡信田到红泉胶厂0.8公里,3-5米（含3米），厚0.2米</t>
  </si>
  <si>
    <t>短草村</t>
  </si>
  <si>
    <t>村外道路硬化公路2公里,3-5米（含3米），厚0.2米</t>
  </si>
  <si>
    <t>抱板村农田生产道路硬化项目</t>
  </si>
  <si>
    <t>村内硬化道路2000米，,3-5米（含3米），厚0.2米</t>
  </si>
  <si>
    <t>满足村民出行，保持村内道路畅通</t>
  </si>
  <si>
    <t>出行方便，向往美好生活</t>
  </si>
  <si>
    <t>俄龙村硬化机耕路项目</t>
  </si>
  <si>
    <t>硬化机耕路3km,3-5米（含3米），厚0.2米</t>
  </si>
  <si>
    <t>新建机耕路3km，满足全村人171户803人的生产需求</t>
  </si>
  <si>
    <t>满足全村人171户803人生产需求。</t>
  </si>
  <si>
    <t>戈枕村小地名（青来阳）</t>
  </si>
  <si>
    <t>生产道路硬化长4公里,3-5米（含3米），厚0.2米</t>
  </si>
  <si>
    <t>解决1124人出行安全</t>
  </si>
  <si>
    <t>戈枕村小地名（南涨）</t>
  </si>
  <si>
    <t>生产道路硬化长2.5公里,3-5米（含3米），厚0.2米</t>
  </si>
  <si>
    <t>罗旺村生产道路硬化项目</t>
  </si>
  <si>
    <t>全村345户1598人</t>
  </si>
  <si>
    <t>满足全村345户1598人的生活生产便利。</t>
  </si>
  <si>
    <t>满足全村345户1598人的生活生产需求。</t>
  </si>
  <si>
    <t>那都村生产道路硬化项目</t>
  </si>
  <si>
    <t>生产道路硬化长5.5公里,3-5米（含3米），厚0.2米</t>
  </si>
  <si>
    <t>全村91户407人</t>
  </si>
  <si>
    <t>解决407人出行安全</t>
  </si>
  <si>
    <t>满足全村91户407人的生产、生活</t>
  </si>
  <si>
    <t>大田镇月大村新建生产道路硬化</t>
  </si>
  <si>
    <t>计划新建生产道路硬化，约1000米,3-5米（含3米），厚0.2米</t>
  </si>
  <si>
    <t>全村171户802人</t>
  </si>
  <si>
    <t>满足全村171户803人的生活生产便利。</t>
  </si>
  <si>
    <t>满足全村171户803人的生活、通行、生产便利。</t>
  </si>
  <si>
    <t>老铁路至国道至拜菊工地4000米，3米宽，厚0.2米，每平造价230</t>
  </si>
  <si>
    <t>满足全村723户3192人的生活、通行、生产便利。</t>
  </si>
  <si>
    <t>乐妹村生产道路硬化项目</t>
  </si>
  <si>
    <t xml:space="preserve">计划建设长2千米,3-5米（含3米），厚0.2米
</t>
  </si>
  <si>
    <t>满足全村122户552人的生活生产便利</t>
  </si>
  <si>
    <t>涉及约2592亩经济作物、280亩农田，完成生产道路硬化，解决村民出行难问题</t>
  </si>
  <si>
    <t>大田村农业生产道路硬化</t>
  </si>
  <si>
    <t>硬化农田道路11公里,3-5米（含3米），厚0.2米</t>
  </si>
  <si>
    <t>硬化农田道路，方面农户运输农作物</t>
  </si>
  <si>
    <t>居便村生产道路硬化项目</t>
  </si>
  <si>
    <t>计划给居便村生产道路硬化4000米,3-5米（含3米），厚0.2米</t>
  </si>
  <si>
    <t>全村253户1098人</t>
  </si>
  <si>
    <t>满足全村253户1098人的生活生产便利。</t>
  </si>
  <si>
    <t>涉及约430亩经济作物、70亩农田，完成生产道路硬化，解决村民出行难问题</t>
  </si>
  <si>
    <t>报白村改造主干道及巷道排水沟</t>
  </si>
  <si>
    <t>报白村</t>
  </si>
  <si>
    <t>计划改造报白村主干道排水沟4000米</t>
  </si>
  <si>
    <t>全村318户1502人</t>
  </si>
  <si>
    <t>维修村内主干道及巷道排水沟4000米，受益318户1502人</t>
  </si>
  <si>
    <t>俄乐村排水沟硬化项目</t>
  </si>
  <si>
    <t>村南边排水沟硬化800米，每米造价2562.5元</t>
  </si>
  <si>
    <t>全村353户1550人</t>
  </si>
  <si>
    <t>解决全村353户1550人的污水处理问题，和部分农户庭院挡土墙需求。</t>
  </si>
  <si>
    <t>满足全村353户1550人的生活、通行、生产便利。</t>
  </si>
  <si>
    <t>老马村村庄道路改造提升项目</t>
  </si>
  <si>
    <t>进村乡村振兴示范村沥青路建设，宽度3米，长1.5公里，每平造价400元</t>
  </si>
  <si>
    <t>马龙村村庄道路改造提升项目</t>
  </si>
  <si>
    <t>进村乡村旅游示范村沥青路建设，宽度3米，长3公里，每平造价400元</t>
  </si>
  <si>
    <t>冲报村内水沟护栏</t>
  </si>
  <si>
    <t>冲报村</t>
  </si>
  <si>
    <t>解决安全问题350米，每米造价1428.58元</t>
  </si>
  <si>
    <t>全村154户667人</t>
  </si>
  <si>
    <t>满足全村154户667人的安全生活需求。</t>
  </si>
  <si>
    <t>满足全村154户667人的安全生活生产需求。</t>
  </si>
  <si>
    <t>新建报英村房前屋后六巷至九巷彩砖铺设</t>
  </si>
  <si>
    <t>计划新建报英村房前屋后六巷至九巷彩砖铺设，共有5000平方米</t>
  </si>
  <si>
    <t>全村253户1089人</t>
  </si>
  <si>
    <t>改善全村253户1089人的生活环境，提升村貌，推进美丽乡村振兴。</t>
  </si>
  <si>
    <t>涉及报英村移民群众253户1089人，提升人居环境，改善移民群众的生活质量，增强群众的幸福感和获得感。</t>
  </si>
  <si>
    <t>马龙村太阳能提水泵灌溉项目</t>
  </si>
  <si>
    <t>计划建设2千米水利灌溉设施，每平造价1000元</t>
  </si>
  <si>
    <t>全村398户1667人</t>
  </si>
  <si>
    <t>新建太阳能提水泵供水设施2000米，解除村庄500亩耕地用水，受益全村398户1667人</t>
  </si>
  <si>
    <t>大田镇牙炮村挡土墙及配套项目</t>
  </si>
  <si>
    <t>全村86户426人</t>
  </si>
  <si>
    <t>保障86户426人低洼村民住房安全，防止水土流失。</t>
  </si>
  <si>
    <t>保障86户426人低洼村民住房安全</t>
  </si>
  <si>
    <t>沿渠道生产道路硬化</t>
  </si>
  <si>
    <t>第二条长田水库到渠道尾1.3公里,3-5米（含3米），厚0.2米</t>
  </si>
  <si>
    <t>毛安村东面到南清河2.5公里,3-5米（含3米），厚0.2米</t>
  </si>
  <si>
    <t>沿渠道生产道路硬化项目</t>
  </si>
  <si>
    <t>第一条长田水库到渠道尾2.8公里,3-5米（含3米），厚0.2米</t>
  </si>
  <si>
    <t>俄乐村生产道路硬化项目</t>
  </si>
  <si>
    <t>长8000M。
坡地道路硬化,3-5米（含3米），厚0.2米</t>
  </si>
  <si>
    <t>全村农户746户1648人</t>
  </si>
  <si>
    <t>修建村道，田间道路硬化，坡地道路硬化，满足全村746户1648人村的通行需求。</t>
  </si>
  <si>
    <t>二甲村生产道路硬化项目</t>
  </si>
  <si>
    <t>生产硬化道路5公里,3-5米（含3米），厚0.2米</t>
  </si>
  <si>
    <t>满足全村109户498人的生活生产需求。</t>
  </si>
  <si>
    <t>戈枕村小地名（坡南推通）</t>
  </si>
  <si>
    <t>生产道路硬化长5公里,3-5米（含3米），厚0.2米</t>
  </si>
  <si>
    <t>戈枕村小地名（红来边）</t>
  </si>
  <si>
    <t>戈枕村小地名（南盖）</t>
  </si>
  <si>
    <t>生产道路硬化长1公里,3-5米（含3米），厚0.2米</t>
  </si>
  <si>
    <t>大洋田至戈翁水库，5000米，3米宽，厚0.2米，每平造价230元</t>
  </si>
  <si>
    <t>抱板铁路路口至月大边界，3000米，3米宽，厚0.2米，每平造价230元</t>
  </si>
  <si>
    <t>老铁路至紧炳地，5000米，3米宽，厚0.2米，每平造价230元</t>
  </si>
  <si>
    <t>老铁路至国道至拜菊工地，4000米，3米宽，厚0.2米，每平造价230元</t>
  </si>
  <si>
    <t>老铁路水利沟至圣要工地，1000米，3米宽，厚0.2米，每平造价230元</t>
  </si>
  <si>
    <t>罗旺村村西北面排洪沟项目</t>
  </si>
  <si>
    <t>村西北面排洪沟续建项目1000米</t>
  </si>
  <si>
    <t>满足全村345户1598人生活生产的排洪。</t>
  </si>
  <si>
    <t>满足全村345户1598人生活生产的排洪需求。</t>
  </si>
  <si>
    <t>大田村户户通道路硬化</t>
  </si>
  <si>
    <t>继续完善入户道路硬化6000平方，3-5米（含3米），厚0.2米</t>
  </si>
  <si>
    <t>改善黄土裸露问题</t>
  </si>
  <si>
    <t>方便农户出行，改善黄土裸露现象。</t>
  </si>
  <si>
    <t>大田镇月大村新建月大至芦古低洼漫水桥项目</t>
  </si>
  <si>
    <t>计划新建一座月大至芦古自然村漫水桥</t>
  </si>
  <si>
    <t>全村171户801人</t>
  </si>
  <si>
    <t>满足全村171户801人的生活生产便利。</t>
  </si>
  <si>
    <t>满足全村171户802人的生活、通行、生产便利。</t>
  </si>
  <si>
    <t>修建五队桥</t>
  </si>
  <si>
    <t>修建五队农田拱桥</t>
  </si>
  <si>
    <t>全村316户1447人</t>
  </si>
  <si>
    <t>便于农作物运输</t>
  </si>
  <si>
    <t>大田镇牙炮村新建便民桥</t>
  </si>
  <si>
    <t>计划新建便民桥20米</t>
  </si>
  <si>
    <t>新建便民桥，解决村民出行难问题</t>
  </si>
  <si>
    <t>大田村修建晒谷场项目</t>
  </si>
  <si>
    <t>村内修建2000平方米晒谷场</t>
  </si>
  <si>
    <t>修建村内晒谷场，方便全村农户晾晒稻谷。</t>
  </si>
  <si>
    <t>村道水沟盖板项目</t>
  </si>
  <si>
    <t>300个水沟盖板，每个760元</t>
  </si>
  <si>
    <t>满足全村353户1550人的生活生产需求。</t>
  </si>
  <si>
    <t>化粪池挡土墙+农户挡土墙项目</t>
  </si>
  <si>
    <t>化粪池挡土墙建设长度80米，高1.8米，农户庭院挡土墙长200米，高1.5米.</t>
  </si>
  <si>
    <t>江边乡俄查村生产道路硬化项目</t>
  </si>
  <si>
    <t>俄查村</t>
  </si>
  <si>
    <t xml:space="preserve"> 新建硬化道路总长430米，宽3.0米；道路规格：15cm厚级配碎石、18厚cmC25混凝土路面
 新建挡土墙约155米；</t>
  </si>
  <si>
    <t>俄查村128户573人</t>
  </si>
  <si>
    <t>修建村内生产道路，满足全村128户573人生产通行和运输问题</t>
  </si>
  <si>
    <t>涉及约100亩经济作物，修建村内生产道路，满足全村128户573人生产通行和运输问题。</t>
  </si>
  <si>
    <t>东方市大田镇乐妹村生产道路硬化项目</t>
  </si>
  <si>
    <t>新建道路一总长1640米，宽3.5米宽，新建道路二总长485米，宽3.5米宽，新建道路三总长196米，宽3米宽，新建道路四总长1255米，宽3米宽。道路规格：15cm厚级配碎石、18厚cmC25混凝土路面。</t>
  </si>
  <si>
    <t>受益122户554人</t>
  </si>
  <si>
    <t>硬化道路，方便村民生产生活出行。</t>
  </si>
  <si>
    <t>东方市东河镇西方村生产道路硬化项目</t>
  </si>
  <si>
    <t>新建道路一总长1370米，宽为2.5米，设五处会车道。新建道路二总长1588米；（其中2.5米宽总长54米，3米宽总长1513米，3.5米宽总长21米），15cm厚级配碎石、18厚cmC25混凝土路面。</t>
  </si>
  <si>
    <t>受益853户3589人</t>
  </si>
  <si>
    <t>东方市华侨经济区接通公爱农场道路及二队、王外队生产道路硬化项目</t>
  </si>
  <si>
    <t>华侨经济区十四队、二队、王外队</t>
  </si>
  <si>
    <t>新建道路一总长681米，宽为3.5米，做防水护坡，新建道路二总长430米，宽为3米，新建道路三总长725米，宽为3米，设两处会车道，新建道路四总长405米，宽为3.5米，做防水护坡，新建道路五总长755米，宽为3.5米。15cm厚级配碎石、18cm厚C25混凝土路面。</t>
  </si>
  <si>
    <t>受益2598人</t>
  </si>
  <si>
    <t>东方市感城镇陀烈村生产道路硬化项目</t>
  </si>
  <si>
    <t>感城镇陀烈村</t>
  </si>
  <si>
    <t>新建道路一总长1145米，宽为2.5米，设两处会车道，新建道路二总长510米，宽为3.5米，新建道路三总长1225米，其中680米宽为2.5米，545米宽为3.5米，设三处会车道。15cm厚级配碎石、18cm厚C25混凝土路面。</t>
  </si>
  <si>
    <t>华侨经济区大坡队生产道路硬化项目</t>
  </si>
  <si>
    <t>华侨经济区大坡队</t>
  </si>
  <si>
    <t>新建道路硬化一总长2132米，宽为3.5米，15cm厚级配碎石、18cm厚C25混凝土路面。做防水护坡，设两处会车道，涵洞一座。</t>
  </si>
  <si>
    <t>受益950人</t>
  </si>
  <si>
    <t>天安乡长田村生产道路硬化项目</t>
  </si>
  <si>
    <t>硬化生产道路长1360米，宽4米，15cm厚级配碎石、18cm厚C25混凝土路面。</t>
  </si>
  <si>
    <t>受益1031人</t>
  </si>
  <si>
    <t>天安乡陀类村生产道路硬化项目</t>
  </si>
  <si>
    <t>硬化生产道路长2100米，宽4米，15cm厚级配碎石、18cm厚C26混凝土路面。</t>
  </si>
  <si>
    <t>受益696人</t>
  </si>
  <si>
    <t>硬化生产道路长2000米，宽3.5米，15cm厚级配碎石、18cm厚C25混凝土路面。</t>
  </si>
  <si>
    <t>受益453人</t>
  </si>
  <si>
    <t>板桥镇三间村生产道路硬化项目</t>
  </si>
  <si>
    <t>三间村</t>
  </si>
  <si>
    <t>硬化生产道路长1950米，宽4米，15cm厚级配碎石、18cm厚C25混凝土路面。</t>
  </si>
  <si>
    <t>受益835人</t>
  </si>
  <si>
    <t>东河镇旧村生产道路硬化项目</t>
  </si>
  <si>
    <t>硬化生产道路长1500米，宽5米，15cm厚级配碎石、18cm厚C26混凝土路面。</t>
  </si>
  <si>
    <t>江边乡那文村生产道路硬化项目</t>
  </si>
  <si>
    <t>那文村</t>
  </si>
  <si>
    <t>硬化生产道路长2100米，宽3米，15cm厚级配碎石、18cm厚C26混凝土路面。</t>
  </si>
  <si>
    <t>受益694人</t>
  </si>
  <si>
    <t>温村生产道路硬化项目</t>
  </si>
  <si>
    <t>温村</t>
  </si>
  <si>
    <t>硬化道路长5000米，宽3.5米</t>
  </si>
  <si>
    <t>203户835人</t>
  </si>
  <si>
    <t>陀牙村生产道路硬化项目</t>
  </si>
  <si>
    <t>建设农业生产通道7条，硬化生产道路5000米，路基面宽3米</t>
  </si>
  <si>
    <t>受益680人</t>
  </si>
  <si>
    <t>田中村田中田至中沙瀑布生产道路硬化项目</t>
  </si>
  <si>
    <t>硬化田中田至中沙瀑布生产用路，约6000米，3.5米宽，总面积21000平方米。建设规模：15cm级配碎石垫层和20cm水泥混凝土面层</t>
  </si>
  <si>
    <t>完成生产道路硬化，解决村民生产困难问题</t>
  </si>
  <si>
    <t>长坡队生产基地</t>
  </si>
  <si>
    <t>生产道路硬化A段长2000米宽3.5米，段长2130米宽3.5米。</t>
  </si>
  <si>
    <t>950人</t>
  </si>
  <si>
    <t>解决950人生产出行难问题</t>
  </si>
  <si>
    <t>给950人生产出行方便</t>
  </si>
  <si>
    <t>华侨经济区二队生产道路硬化项目</t>
  </si>
  <si>
    <t>二队生产基地</t>
  </si>
  <si>
    <t>硬化两条生产道路长2600宽3.5米</t>
  </si>
  <si>
    <t>302人</t>
  </si>
  <si>
    <t>解决302人生产出行难问题</t>
  </si>
  <si>
    <t>给302人生产出行方便</t>
  </si>
  <si>
    <t>南龙村生产道路硬化项目</t>
  </si>
  <si>
    <t>南龙村</t>
  </si>
  <si>
    <t>新建南龙村生产道路2000米宽3.5米</t>
  </si>
  <si>
    <t>154户719人</t>
  </si>
  <si>
    <t>修建村内生产道路，满足全村154户，719人生产通行和运输问题。</t>
  </si>
  <si>
    <t>涉及约60亩经济作物，修建村内生产道路，满足全村154户，719人，生产通行和运输问题。</t>
  </si>
  <si>
    <t>新明村生产道路建设项目</t>
  </si>
  <si>
    <t>新明村</t>
  </si>
  <si>
    <t>新明村需建设生产道路共3条，建设里程共9.1公里，宽3米。其中：通往山中生产道路3.7公里，引水渠道边5.4公里。</t>
  </si>
  <si>
    <t>217户952人</t>
  </si>
  <si>
    <t>满足新明217户村民农业生产需求，提高生产效率。</t>
  </si>
  <si>
    <t>满足新明村217户村民农业生产需求，提高生产效率和生产安全。</t>
  </si>
  <si>
    <t>江边乡江边村排水沟项目</t>
  </si>
  <si>
    <t>江边村</t>
  </si>
  <si>
    <t>新建排水沟1700米</t>
  </si>
  <si>
    <t>受益662人</t>
  </si>
  <si>
    <t>陀烈村乡村居住环境美化行动</t>
  </si>
  <si>
    <t>陀烈村250户农户房屋墙面外立面，约3800平方米</t>
  </si>
  <si>
    <t>陀烈村500户2160人</t>
  </si>
  <si>
    <t>打造山水陀烈，黎族特色的陀烈村村容村貌</t>
  </si>
  <si>
    <t>布套村排水沟及相关配套建设项目</t>
  </si>
  <si>
    <t>新建排水沟约150米，深0.6米，宽0.8米；维修并加高原有排水沟约1800米等</t>
  </si>
  <si>
    <t>309户1289人</t>
  </si>
  <si>
    <t>改善本村公共基础设施</t>
  </si>
  <si>
    <t>南龙村新建排水沟项目</t>
  </si>
  <si>
    <t>新建排水沟1500米</t>
  </si>
  <si>
    <t>20户88人</t>
  </si>
  <si>
    <t>新建排水沟，改善南龙村20户88人生活环境</t>
  </si>
  <si>
    <t>新建排水沟，改善南龙村20户88人生活环境。</t>
  </si>
  <si>
    <t>白查村排水沟项目</t>
  </si>
  <si>
    <t>白查村</t>
  </si>
  <si>
    <t>新建排水沟2000米</t>
  </si>
  <si>
    <t>80户398人</t>
  </si>
  <si>
    <t>新建排水沟，改善白查村80户398人人生活环境。</t>
  </si>
  <si>
    <t>江边乡江边营村基础设施建设项目</t>
  </si>
  <si>
    <t>江边营村</t>
  </si>
  <si>
    <t>新建道路硬化总长590米，宽为3米，15cm厚级配碎石、18cm厚C25混凝土路面。擀水沟500米。</t>
  </si>
  <si>
    <t>受益670人</t>
  </si>
  <si>
    <t>农村电网建设（通生产、生活用电、提高综合电压和供电可靠性）</t>
  </si>
  <si>
    <t>陀头村生产用电项目</t>
  </si>
  <si>
    <t>需新增2台变压器并覆盖电网</t>
  </si>
  <si>
    <t>布温村排水沟盖板项目</t>
  </si>
  <si>
    <t>布温村</t>
  </si>
  <si>
    <t>新建排水沟盖板2000米</t>
  </si>
  <si>
    <t>195户810人</t>
  </si>
  <si>
    <t>满足全村197户802人的排水疏通问题，完善村庄基础设施。</t>
  </si>
  <si>
    <t>陀头村挡土墙建设项目</t>
  </si>
  <si>
    <t>建设150米挡土墙，消除山体滑坡隐患</t>
  </si>
  <si>
    <t>完善村基础设施，消除安全隐患</t>
  </si>
  <si>
    <t>陀头村村道安全护栏</t>
  </si>
  <si>
    <t>建设村道安全护栏1000米，消除安全隐患</t>
  </si>
  <si>
    <t>陀烈村水、电、路等基础设施</t>
  </si>
  <si>
    <t>村庄道路硬化，主干道一条长约300米，支线12条，长约3.5公里；污水管网建设，拉通主网和农户污水排放。</t>
  </si>
  <si>
    <t>完善陀烈村基础设施，提高水电网的覆盖率，提高农业经济发展水平。</t>
  </si>
  <si>
    <t>布温村挡土墙项目</t>
  </si>
  <si>
    <t>新建挡土墙约500米长×5米高</t>
  </si>
  <si>
    <t>修建村内挡土墙，消除滑坡等安全隐患，完善村庄基础设施。</t>
  </si>
  <si>
    <t>修建村内挡土墙，消除滑坡等安全隐患，完善村庄。</t>
  </si>
  <si>
    <t>光益新村生产道路硬化</t>
  </si>
  <si>
    <t>新村自然村</t>
  </si>
  <si>
    <t>新村生产道路2条：一是曾小华家至曾亚丰水源地4000米，二是马亚丰芒果地至新村舞厅，长2000米。3.5米宽，21000平方米</t>
  </si>
  <si>
    <t>97户425人</t>
  </si>
  <si>
    <t>田中村中学田至瘦园、毛号水库生产道路硬化项目</t>
  </si>
  <si>
    <t>硬化中学田至瘦园、毛号水库生产用路，约4000米，3.5米宽，总面积14000平方米。建设规模：15cm级配碎石垫层和20cm水泥混凝土面层</t>
  </si>
  <si>
    <t>三间村保园生产道路硬化项目</t>
  </si>
  <si>
    <t>硬化保园生产用路，约2500米长，4米宽，总面积10000平方米。建设规模：15cm级配碎石垫层和20cm水泥混凝土面层</t>
  </si>
  <si>
    <t>全村222户798人</t>
  </si>
  <si>
    <t>华侨经济区十三队生产道路硬化项目</t>
  </si>
  <si>
    <t>十三队生产基地</t>
  </si>
  <si>
    <t>硬化道路长2300米宽3.5米</t>
  </si>
  <si>
    <t>105人</t>
  </si>
  <si>
    <t>解决105人生产出行难问题</t>
  </si>
  <si>
    <t>给105人生产出行方便</t>
  </si>
  <si>
    <t>华侨经济区王外队生产道路硬化项目</t>
  </si>
  <si>
    <t>王外队生产基地</t>
  </si>
  <si>
    <t>硬化道路长6000米、宽3.5米</t>
  </si>
  <si>
    <t>1300人</t>
  </si>
  <si>
    <t>解决1300人生产出行难问题</t>
  </si>
  <si>
    <t>给1300人生产出行方便</t>
  </si>
  <si>
    <t>田头村生产道路硬化项目</t>
  </si>
  <si>
    <t>硬化生产道路长1410米，宽3.5米</t>
  </si>
  <si>
    <t>54户233人</t>
  </si>
  <si>
    <t>新明自然村污水管网改造项目</t>
  </si>
  <si>
    <t>新明自然村</t>
  </si>
  <si>
    <t>对新明村自然村主干、支污水管网进行改造，共计2公里。</t>
  </si>
  <si>
    <t>解决新明自然村130户的污水排放问题。</t>
  </si>
  <si>
    <t>解决污水管道经常堵塞，优化全村环境，为农户解决难题。</t>
  </si>
  <si>
    <t>光益老村生产道路硬化项目</t>
  </si>
  <si>
    <t>老村自然村</t>
  </si>
  <si>
    <t>老村2条：一是良任桥至老村南侧，长2300米，；二是分支路，长550米。3.5米宽，9975平方米</t>
  </si>
  <si>
    <t>69户280人</t>
  </si>
  <si>
    <t>三间村田边园生产道路硬化项目</t>
  </si>
  <si>
    <t>硬化保园生产用路，约3000米长，4米宽，总面积12000平方米。建设规模：15cm级配碎石垫层和20cm水泥混凝土面层</t>
  </si>
  <si>
    <t>三间村三青场生产道路硬化项目</t>
  </si>
  <si>
    <t>硬化三青场生产用路，约3000米长，4米宽，总面积12000平方米。建设规模：15cm级配碎石垫层和20cm水泥混凝土面层</t>
  </si>
  <si>
    <t>田中村力田生产道路硬化项目</t>
  </si>
  <si>
    <t>硬化力田生产用路，约2000米，3.5米宽，总面积7000平方米。建设规模：15cm级配碎石垫层和20cm水泥混凝土面层</t>
  </si>
  <si>
    <t>王外队至四队生产道路硬化项目</t>
  </si>
  <si>
    <t>生产基地</t>
  </si>
  <si>
    <t>硬化道路长1200米宽3.5米</t>
  </si>
  <si>
    <t>华侨经济区柴头队生产道路硬化项目</t>
  </si>
  <si>
    <t>1560人</t>
  </si>
  <si>
    <t>解决1560人生产出行难问题</t>
  </si>
  <si>
    <t>给1560人生产出行方便</t>
  </si>
  <si>
    <t>白查村生产道路硬化项目</t>
  </si>
  <si>
    <t>新建生产道路800米，宽3.5米</t>
  </si>
  <si>
    <t>修建村内生产道路，满足全80户，398人人生产通行和运输问题。</t>
  </si>
  <si>
    <t>涉及约100亩经济作物，修建村内生产道路，满足全村80户，398人，生产通行和运输问题。</t>
  </si>
  <si>
    <t>东方市天安乡光益新村污水站及配套管网改造工程</t>
  </si>
  <si>
    <t>东方市天安乡光益新村</t>
  </si>
  <si>
    <t>新建管网3436m，污水检查井149座，围水66座，改造27m3/d污水处理站1座，新建5m3/d污水处理站1座</t>
  </si>
  <si>
    <t>东方市生态环境监测站</t>
  </si>
  <si>
    <t>东方市天安乡光益新村村民145户465人</t>
  </si>
  <si>
    <t>CODcr消减量为：1.17吨/年，SS消减量为：1.17吨/年， NH3-N消减量为：0.32吨/年，TP消减量为：0.029吨/年</t>
  </si>
  <si>
    <t>为帮助该村贫困村民提高收益，本项目实施过程中在村内招工参与污水管网及污水站的建设</t>
  </si>
  <si>
    <t>东方市生态环境局</t>
  </si>
  <si>
    <t>玉雄村污水升级改造管网延伸项目</t>
  </si>
  <si>
    <t>总造价约3918308.80元；主要建设内容包括新建De225 HDPE 污水管长度约2297m；De315HDPE污水管长度约58m；De110 U-PVC接户管长度约 27000m；φ700×315污水检查井111 座，以及路面破除及修复等工程。</t>
  </si>
  <si>
    <t>三家镇玉雄村675人</t>
  </si>
  <si>
    <t>帮助解决全村住户排水难问题，达到环境卫生，达标排放，有利于村民安心生活生产创收</t>
  </si>
  <si>
    <t>解决农村生活污水乱排问题，推进我市农村生活污水治理，补齐农村人居环境短板，改善我市农村人居环境。</t>
  </si>
  <si>
    <t>东方市大田镇月大村委会芦古村农村生活污水治理项目</t>
  </si>
  <si>
    <t>东方市大田镇月大村委会芦古村</t>
  </si>
  <si>
    <t>建设污水管网2074m，污水检查井95座，围水31座，10m³/d污水处理站1座，生态化处理2个</t>
  </si>
  <si>
    <t>大田镇月大村委会芦古村村民45户177人</t>
  </si>
  <si>
    <t>CODcr消减量为：0.49吨/年，SS消减量为：0.15吨/年， NH3-N消减量为：0.02吨/年，TP消减量为：0.004吨/年</t>
  </si>
  <si>
    <t>农村供水保障设施建设</t>
  </si>
  <si>
    <t>东方市大田净水厂污泥处理工程</t>
  </si>
  <si>
    <t>大田片区</t>
  </si>
  <si>
    <t>新建厂区污泥处理工艺管线300m、污泥池1座（含污泥浓缩池、污泥储存池及阀门井）、回收池1座（含排水池、排泥池及阀门井）、污泥脱水车间1间等内容</t>
  </si>
  <si>
    <t>东方市自来水公司</t>
  </si>
  <si>
    <t>大田镇2434户12173人</t>
  </si>
  <si>
    <t>治理大田镇自来水厂排泥水，提高大田镇大田镇2434户12173人水环境质量问题</t>
  </si>
  <si>
    <t>东方市水务局</t>
  </si>
  <si>
    <t>海南省东方市华侨经济区农村生活污水处理工程（1标段）</t>
  </si>
  <si>
    <t>新建污水处理站4座，分散式污水处理设备1座。</t>
  </si>
  <si>
    <t>407户1351人</t>
  </si>
  <si>
    <t>解决长坡队、四队、五队、六队、七队407户1351人生活污水处理问题</t>
  </si>
  <si>
    <t>完善村庄排水设施，改善村庄卫生，提升人居环境质量。</t>
  </si>
  <si>
    <t>海南省东方市华侨经济区农村生活污水处理工程（2标段)</t>
  </si>
  <si>
    <t>新建污水处理站8座，分散式污水处理设备2座。</t>
  </si>
  <si>
    <t>367户1347人</t>
  </si>
  <si>
    <t>解决二队、八队、九队、十队、十一队、十二队、十三队、十四队367户1347人生活污水处理问题</t>
  </si>
  <si>
    <t>东方市天安乡温村拦水坝改造工程</t>
  </si>
  <si>
    <t>天安乡温村</t>
  </si>
  <si>
    <t>需要修建拦水坝一座</t>
  </si>
  <si>
    <t>解决温村约144户500人灌溉用水</t>
  </si>
  <si>
    <t>解决温村约144户500人及500亩农田灌溉用水问题</t>
  </si>
  <si>
    <t>东方市江边乡那文村拦水坝改造工程</t>
  </si>
  <si>
    <r>
      <t xml:space="preserve">新建拦水坝1座，配套渠道400米。
</t>
    </r>
    <r>
      <rPr>
        <b/>
        <sz val="10"/>
        <rFont val="宋体"/>
        <family val="0"/>
      </rPr>
      <t>总投资195.13万元。</t>
    </r>
  </si>
  <si>
    <t>146户732人</t>
  </si>
  <si>
    <t>解决那文村146户732人500亩农业灌溉用水问题</t>
  </si>
  <si>
    <t>东方市板桥镇、感城镇农村生产道路硬化及配套项目</t>
  </si>
  <si>
    <t>板桥镇、感城镇</t>
  </si>
  <si>
    <t>硬化生产道路约35785平方米，安装护栏约1160米</t>
  </si>
  <si>
    <t>东方市城市建设投资集团有限公司</t>
  </si>
  <si>
    <t>2244户8531人</t>
  </si>
  <si>
    <t>解决2244户8531人出行问题</t>
  </si>
  <si>
    <t>完成生产道路硬化，解决村民出行难问题</t>
  </si>
  <si>
    <t>东方市乡村振兴局</t>
  </si>
  <si>
    <t>东方市东河镇、江边乡、天安乡农村生产道路硬化项目</t>
  </si>
  <si>
    <t>东河镇、江边乡、天安乡</t>
  </si>
  <si>
    <t>硬化生产道路约46701.5平方米</t>
  </si>
  <si>
    <t>1943户8462人</t>
  </si>
  <si>
    <t>解决1943户8462人出行问题</t>
  </si>
  <si>
    <t>东方市八所镇、大田镇、三家镇、四更镇农村生产道路硬化项目</t>
  </si>
  <si>
    <t>八所镇、大田镇、三家镇、四更镇</t>
  </si>
  <si>
    <t>硬化生产道路约38352.5平方米</t>
  </si>
  <si>
    <t>2876户12794人</t>
  </si>
  <si>
    <t>解决2876户12794人出行问题</t>
  </si>
  <si>
    <t>东河镇广坝村排水沟项目</t>
  </si>
  <si>
    <t>东河镇广坝村</t>
  </si>
  <si>
    <t>新建排水沟长200米，宽1米。</t>
  </si>
  <si>
    <t>261户1013人</t>
  </si>
  <si>
    <t>建设广坝村排水沟，改善农户生活条件，保障村庄卫生。</t>
  </si>
  <si>
    <t>东河镇中方村户户通道路硬化项目</t>
  </si>
  <si>
    <t>东河镇中方村</t>
  </si>
  <si>
    <t>采用投工投劳模式，硬化村内户户通道路，计划修建5条，长1120米，宽3.6米，厚度20公分，约4032平方。第１条，大村门口至符进红家，约240米；第２条，符进红家至符进香家，约150米；第3条，符兴广家至符旺顺家，约300米；第4条，符保平家至符发全家，约260米；第5条，符进成家至符禄平家路口，约170米。</t>
  </si>
  <si>
    <t>442户1858人</t>
  </si>
  <si>
    <t>改善道路通行</t>
  </si>
  <si>
    <t>完善巷道硬化，方便农户出行。</t>
  </si>
  <si>
    <t>东河镇广坝村户户通道路硬化项目</t>
  </si>
  <si>
    <t>采用投工投劳模式，硬化村内户户通道路，新建村道2条，长度：85米，宽度：3米，厚度：10厘米，255平方米。修缮道路5条，长度：1385米，宽度：3米，厚度：10厘米，4155平方米。共计：1470米，宽3米，约4410平方。</t>
  </si>
  <si>
    <t>东河镇佳头村户户通道路硬化项目</t>
  </si>
  <si>
    <t>东河镇佳头村</t>
  </si>
  <si>
    <t>采用投工投劳模式，硬化村内户户通道路，计划新建24条，长1319米，约2954.4平方。</t>
  </si>
  <si>
    <t>186户825人</t>
  </si>
  <si>
    <t>东河镇佳西村瓜菜园水利渠道项目</t>
  </si>
  <si>
    <t>续建</t>
  </si>
  <si>
    <t>东河镇佳西村</t>
  </si>
  <si>
    <t>计划续建佳西村水利渠道。</t>
  </si>
  <si>
    <t>278户1208人</t>
  </si>
  <si>
    <t>改善本村生产灌溉设施，便农户发展生产及灌溉作物，减少生产成本。</t>
  </si>
  <si>
    <t>改善本村生产灌溉设施，方便农户发展1500亩农作物及经济作物，减少生产成本。</t>
  </si>
  <si>
    <t>东河镇玉龙村水稻制种园水利渠道项目</t>
  </si>
  <si>
    <t>东河镇玉龙村</t>
  </si>
  <si>
    <t>新建灌溉水利渠道，长400米，宽60厘米。</t>
  </si>
  <si>
    <t>471户2149人</t>
  </si>
  <si>
    <t>方便发展生产及灌溉作物，减少生产成本。</t>
  </si>
  <si>
    <t>东河镇东新村生产道路硬化项目</t>
  </si>
  <si>
    <t>计划新建5条生产道路，约长1700米，宽3米，厚20公分，约5100平方米。第1条，从符家文至符国长稻田，长300米；第2条，从314省道边至符国希稻田，250米；第3条，从符国珍地至符德庆稻田，长300米；第4条，从符国文地至符国兴稻田，400米；第5条，从符生伯稻田至符振庆稻田，450米。</t>
  </si>
  <si>
    <t>东新村村民</t>
  </si>
  <si>
    <t>改善生产道路</t>
  </si>
  <si>
    <t>解决村民生活生产作业问题，方便农户出行及发展1500亩农作物，减少生产成本。</t>
  </si>
  <si>
    <t>东河镇佳头村稻田间道路</t>
  </si>
  <si>
    <t>计划修建6条，长1430米，宽2.5至3米，约0.384万平方米，第一条为何因国稻田往南到刘亚因稻田，长300米宽2.5米，第二条为何杰凭稻田往南到刘进文稻田，长200米宽2.5米，第三条何亚求稻田往西到洪荣安稻田，长350米宽2.5米，第四条何文理稻田往南到洪文江稻田长50米宽2.5米，第五条邢打平稻田往西到刘小明稻田，长250米宽3米，第六条刘打贤稻田往西到刘打符稻田长280米宽3米。</t>
  </si>
  <si>
    <t>佳头村村民</t>
  </si>
  <si>
    <t>解决村民生产作业问题，方便农户生产作业，减少生产成本。</t>
  </si>
  <si>
    <t>计划扩建2条生产道路，第11条，从村口至兰花一期基地，约长790米，宽1-2米，厚20公分，兰花基地铁棚前计划硬化562平方米，总计约1430平方米。第2条从符圣龙户至符余祥户，约长1595米，宽4米，厚20公分，约6380平方米。</t>
  </si>
  <si>
    <t>旧村村民</t>
  </si>
  <si>
    <t>解决村民生活生产作业问题，方便农户出行及发展801亩农作物，减少生产成本。</t>
  </si>
  <si>
    <t>东河镇玉龙村生产道路硬化项目</t>
  </si>
  <si>
    <t>计划新建共3条，约长5700米，宽3米，厚20公分，约17100平方米。第一条为东边：从玉龙村学校路口至农场香蕉林，本段长1300，宽3米，厚度20公分。第二条为西边：玉龙水搭至荣海芒果地，一队符仁锋槟榔地至荣海芒果地，33队至符串弟芒果地，本段长3400米，宽3米，厚度20公分。第三条为南边：玉龙印寸头至陈亚荣家甘蔗地，农场路口至符味显芒果地，石场路口至符进忠芒果地，农场路口至符克弟槟榔地。本段长1000米，宽度3米，厚度20公分。</t>
  </si>
  <si>
    <t>玉龙村村民</t>
  </si>
  <si>
    <t>解决村民生活生产作业问题，方便农户出行及发展900亩农作物，减少生产成本。</t>
  </si>
  <si>
    <t>东河镇南浪村生产道路硬化项目</t>
  </si>
  <si>
    <t>东河镇南浪村</t>
  </si>
  <si>
    <t>普公路约长3.5公里，宽3米，厚20公分，约1.05万平方米。</t>
  </si>
  <si>
    <t>192户818人</t>
  </si>
  <si>
    <t>解决村民生活生产作业问题，方便农户出行及发展100亩农作物1000亩经济作物，减少生产成本。</t>
  </si>
  <si>
    <t>1.建设玉龙印村2条生产道路；第1条长1000米，宽4米，厚20cm；第2条长1000米，宽3米，厚20cm，共计7000平方米。
2.建设玉龙大村3条生产道路；长约3000米，宽3米，厚20cm，约9000平方米</t>
  </si>
  <si>
    <t>解决村民生活生产作业问题，方便农户出行及发展600亩农作物1500亩经济作物，减少生产成本。</t>
  </si>
  <si>
    <t>东河镇土蛮村生产道路硬化项目</t>
  </si>
  <si>
    <t>东河镇土蛮村</t>
  </si>
  <si>
    <t>计划新建共3条，约长7.5公里，宽3米，约2.25万平方。1.从群益村村口南至四组水田，约长2.3公里，宽3米，厚20公分，约0.69万平方米。2.从四组水田至八组水田约长3.7公里，宽3米，厚20公分，约1.11万平方米。3.近厅坡（山地下）至土新村芒果地，总长1500米，宽3米，厚20公分，约0.45万平方米。</t>
  </si>
  <si>
    <t>230户860人</t>
  </si>
  <si>
    <t>解决村民生活生产作业问题，方便农户出行及发展700亩农作物1400亩经济作物，减少生产成本。</t>
  </si>
  <si>
    <t>东河镇佳西村排水沟项目</t>
  </si>
  <si>
    <t>计划从村内符长慧户至符才振户新建排水沟，破除原有路面后用混凝土浇筑排水沟并加盖盖板，沟长600米，外径宽100厘米，内径宽60厘米，深60厘米。</t>
  </si>
  <si>
    <t>91户395人</t>
  </si>
  <si>
    <t>改善本村排水设施</t>
  </si>
  <si>
    <t>改善本村排水设施，方便农户安全出行，改善村内人居环境。</t>
  </si>
  <si>
    <t>东河镇广坝居排水沟项目</t>
  </si>
  <si>
    <t>东河镇广坝居各居民区</t>
  </si>
  <si>
    <t>排水沟新建约3250米，其中：3队600米，13队150米，36队900米，基建二队600米，普光区1000米。</t>
  </si>
  <si>
    <t>广坝居居民</t>
  </si>
  <si>
    <t>完善居民道路通行、改善居民区人居环境及卫生环境。</t>
  </si>
  <si>
    <t>解决居民生活生产作业问题，方便居民出行安全，进一步改善居民区生活卫生环境。</t>
  </si>
  <si>
    <t>东河镇俄贤村维修基础建设项目</t>
  </si>
  <si>
    <t>排水沟300米等基础设施的维修</t>
  </si>
  <si>
    <t>俄贤村村民</t>
  </si>
  <si>
    <t>改善村民生活环境</t>
  </si>
  <si>
    <t>维修村内基础设施</t>
  </si>
  <si>
    <t>东河镇广坝居黄土裸露硬化项目</t>
  </si>
  <si>
    <t>黄土裸露新建约面积10900平方米，其中：1队800平方米，2队500平方米，3队600平方米，5队600平方米，6队500米，9队1000平方米，13队500平方米，14队900平方米，18队800平方米，20队500平方米，22队300平方米，24队500平方米，28队600平方米，32队600平方米，36队600平方米，42队700平方米，基建二队900平方米。</t>
  </si>
  <si>
    <t>1060户2670人</t>
  </si>
  <si>
    <t>计划新建共53条户户通道路，总长1276.1米，宽1-4米不等，厚度10公分，约3980.4平方米。　　　　　　　　　　　　　　　　　　　　　　　</t>
  </si>
  <si>
    <t>中方村村民</t>
  </si>
  <si>
    <t>解决村民生活生产作业问题，方便农户出行。</t>
  </si>
  <si>
    <t>东河镇保营村进村道路拓宽及加装护栏项目</t>
  </si>
  <si>
    <t>东河镇土新村</t>
  </si>
  <si>
    <t>计划拓宽保营村进村道路1.5米，长度520米，厚20公分，约780平方米。因村道临近水渠，需加装护栏，长度520米。</t>
  </si>
  <si>
    <t>土新村村民</t>
  </si>
  <si>
    <t>改善保营村道路通行条件</t>
  </si>
  <si>
    <t>增加脱贫户就业岗位。</t>
  </si>
  <si>
    <t>东河镇土蛮村漫水桥项目</t>
  </si>
  <si>
    <t>计划在土蛮村广场东南侧土蛮溪上建设一条长42米，宽3米的漫水桥</t>
  </si>
  <si>
    <t>土蛮村村民</t>
  </si>
  <si>
    <t>改善道路通行，方便村民生产生活</t>
  </si>
  <si>
    <t>解决村民生活生产作业问题，方便农户出行及发展300亩农作物，减少生产成本。</t>
  </si>
  <si>
    <t>东河镇旧村-东新村光电控水项目</t>
  </si>
  <si>
    <t>东河镇旧村、东新村</t>
  </si>
  <si>
    <t>计划投入252.03万元建设智能光电控水系统1000平方米。</t>
  </si>
  <si>
    <t>1272户5577人，其中：旧村521户2188人、东新村473户2181人、278户1208人</t>
  </si>
  <si>
    <t>1.解决旧村约3800亩、东新村1500亩和亚要村、佳西村等沿线村庄部分土地灌溉用水问题，惠及超过4000名农户；2.保障粮食安全。稳定的灌溉水源将促进村民由种植一季水稻到种植二、三季水稻，切实提升水稻产量质量，保障粮食安全；3.增加村民收入。稳定的灌溉水源将推动经济作物提档升级，腾换芒果为蜜柚、凤梨、斑斓等经济价值更高的作物，增加村民收入、夯实乡村振兴产业基础；4.保护生态环境。通过光伏发电替换传统火电，将有效降低碳排放，减少能源消耗，是落实碳排放、碳达峰，增加GEP相关部署要求的具体实践。</t>
  </si>
  <si>
    <t>1.项目施工时将带动脱贫户施工队务工。后续管护时，聘请2-3名脱贫户负责，增加稳定务工收入；2.解决灌溉用水问题，不仅能帮助村民特别是179户脱贫户节约用电成本，同时可以种植更加高效、经济价值更高、风险更低的农作物，增加生产经营性收入。3.收入的持续稳定增长，不仅可以有效巩固脱贫攻坚成果、防止防贫致贫，而且可以切实提升乡村振兴成效，提高村民幸福感、满意度。</t>
  </si>
  <si>
    <t>东河镇东方村水利渠道硬化项目</t>
  </si>
  <si>
    <t>东河镇东方村</t>
  </si>
  <si>
    <t>拟硬化东方村水利渠道1000米</t>
  </si>
  <si>
    <t>东方村村民</t>
  </si>
  <si>
    <t>解决东方村第一生产队生产道路出行难问题，为378户1551人农业生产活动提供便利，进一步保障道路交通安全，解决农户生产生活出行难问题，促进农户发展农业生产，增加收入，巩固拓展脱贫成果。</t>
  </si>
  <si>
    <t>组织有劳动力的脱贫户、监测户192户887人参与投工投劳，增加务工收入，巩固拓展脱贫成果。</t>
  </si>
  <si>
    <t>东河镇万丁村水利渠道项目</t>
  </si>
  <si>
    <t>东河镇万丁村</t>
  </si>
  <si>
    <t>计划新建水利渠道，长700米，渠道宽70cm,深40cm，灌溉面积150亩。</t>
  </si>
  <si>
    <t>万丁村村民</t>
  </si>
  <si>
    <t>改善农田灌溉条件，方便发展农业生产，提升农业生产效率</t>
  </si>
  <si>
    <t>东河镇南浪村小水坝安全护栏项目</t>
  </si>
  <si>
    <t>计划新建共1条护栏，南浪村小水坝约长250多米护栏，高90公分，</t>
  </si>
  <si>
    <t>南浪村村民</t>
  </si>
  <si>
    <t>改善本村生产灌溉设施，方便农户发展生产及灌溉作物，减少生产成本。</t>
  </si>
  <si>
    <t>解决村民出行安全得到保障，方便农户出行。</t>
  </si>
  <si>
    <t>东河镇土蛮村水渠拦水坝项目</t>
  </si>
  <si>
    <t>计划新建拦水坝5座，每条拦水坝长度15米左右，宽2米，高5，6米不等，灌溉面积约2000亩，其中水田700多亩。</t>
  </si>
  <si>
    <t>改善本村生产灌溉设施，方便农户发展2000亩农作物及经济作物，减少生产成本。</t>
  </si>
  <si>
    <t>东河镇玉龙村水利渠道项目</t>
  </si>
  <si>
    <t>计划新建水利渠道，长2000米，其中包含1000米U槽，内径为50cm，总宽为70cm；1000米渡槽，宽1米内径60cm，高40米不等，灌溉面积300亩。</t>
  </si>
  <si>
    <t>改善本村生产灌溉设施，方便农户发展300亩农作物及经济作物，减少生产成本。</t>
  </si>
  <si>
    <t>西方村水利渠道综合整治</t>
  </si>
  <si>
    <t>符其丰家-符升文家，长度1.0公里，宽度3米，厚度20公分渠道盖板，同时需建设5个沉砂池。</t>
  </si>
  <si>
    <t>西方村村民</t>
  </si>
  <si>
    <t>改善出行、生活环境</t>
  </si>
  <si>
    <t>解决村民日常生活出行问题及生活环境改善。</t>
  </si>
  <si>
    <t>东河镇西方村生产道路硬化项目</t>
  </si>
  <si>
    <t>计划新建共7条，约长5133米，宽3米，厚20公分，约1.5399万平方米。第一条为北边：水沟符才相芒果地至符马荣田地620米；第二条北边符振宏肥田水沟至广坝农场23队路口1300米；第三条为北边：符登贵芒果地至鸡朗田洋413米；第四条为西边符章平工地至俄才龙1100米；第五条北边什板田洋至拉鸭田洋500米；第六条东北边符文静家至符育才田洋1200米。第七条：从符章良至广坝农场23队路口2600米，宽3米，厚20公分。</t>
  </si>
  <si>
    <t>解决村民生活生产作业问题，方便农户出行及发展1000亩农作物，减少生产成本。</t>
  </si>
  <si>
    <t>东河镇东方村生产道路硬化项目</t>
  </si>
  <si>
    <t>拟修建东方村第一生产队生产道路3公里、宽3米，厚度20公分</t>
  </si>
  <si>
    <t>解决东方村第一生产队生产道路出行难问题，为90户332人农业生产活动提供便利，进一步保障道路交通安全，解决农户生产生活出行难问题，促进农户发展农业生产，增加收入，巩固拓展脱贫成果。</t>
  </si>
  <si>
    <t>新建排水沟长250米，宽1米。</t>
  </si>
  <si>
    <t>广坝村村民</t>
  </si>
  <si>
    <t>东河镇广坝居道路硬化项目</t>
  </si>
  <si>
    <t>计划新建道路共7条，约长5500米，宽3米，厚20公分，约16500平方米，其中：1队130米，2队200米，3队1000米，5队300米，6队300米，9队500米，32队1000米，36队600米，砖厂470米，42队500米，基建二队500米；</t>
  </si>
  <si>
    <t>东河镇佳西村水利渠道项目</t>
  </si>
  <si>
    <t>计划新建佳西村水利渠道，从本村主体水利渠道末尾到污水站，长800米，内径为34cm，总宽为70cm，灌溉面积400亩农田。</t>
  </si>
  <si>
    <t>佳西村村民</t>
  </si>
  <si>
    <t>改善本村生产灌溉设施，方便农户发展400亩农作物及经济作物，减少生产成本。</t>
  </si>
  <si>
    <t>东河镇南浪村水利渠道项目</t>
  </si>
  <si>
    <t>计划新建1条渠道：修建达炎田旁渠道长约760米。其中包含700米U槽，内径为34cm，总宽为70cm；60米渡槽，宽1米内径65cm，高1米不等，灌溉面积约630亩。</t>
  </si>
  <si>
    <t>解决村民生活生产作业问题，方便农户出行及发展630亩农作物，减少生产成本。</t>
  </si>
  <si>
    <t>东河镇佳西村生产道路硬化项目</t>
  </si>
  <si>
    <t>计划新建2条，长7700米，宽3米，厚20公分。第一条为村东南二队符保辉坡地至六队符大仍坡地，本段长6000米。第二条为村西南边一队符成论坡地至高卡角农田，长400米；村西南边一队符兴召坡地到邦查农田，长500米；村西边四队符长秀家至南红农田，长300米；村东边五队符大文家至南供农田，长300米；村东南边四队符长惠家至泽坡农田，长200米；共长1700米。</t>
  </si>
  <si>
    <t>解决村民生活生产作业问题，方便农户出行及发展800亩农作物，减少生产成本。</t>
  </si>
  <si>
    <t>东河镇金炳村生产道路硬化项目</t>
  </si>
  <si>
    <t>东河镇金炳村</t>
  </si>
  <si>
    <t>计划新建生产道路1条，卡巴岭至约卡盖地，约3000米，3米宽，20公分厚,共计9000平方米。</t>
  </si>
  <si>
    <t>金炳村村民</t>
  </si>
  <si>
    <t>解决村民生活生产作业问题，方便农户出行及发展经济作物，减少生产成本。</t>
  </si>
  <si>
    <t>计划新建生产道路3条，长度约2700米，宽3米，厚25公分，面积8100平方米。第1条，五组水田至水沟宽3米，长800米；第2条从河边到三组水田，长度1400米；第3条，符发泽芒果地至符荣朝芒果地，长度500米。</t>
  </si>
  <si>
    <t>感城镇民兴村排水沟提升改造项目</t>
  </si>
  <si>
    <t>提升改造排水沟约4000米，每米造价200元，合计80万元</t>
  </si>
  <si>
    <t>民兴村320户1556人</t>
  </si>
  <si>
    <t>解决村民生活排水问题</t>
  </si>
  <si>
    <t>有利于美化村庄环境，让村庄环境变得更整洁。</t>
  </si>
  <si>
    <t>感城镇陀头村村内排洪沟维护扩建项目</t>
  </si>
  <si>
    <t>新建70米排洪沟，一米造价约720元，合计50400元。
升级改造350米排洪沟，一米造价300元一米，共计105000元。（盖板加修缮）
施工费用：155400元在加20000元其他费，项目总费用约18万</t>
  </si>
  <si>
    <t>陀头村469户2223人</t>
  </si>
  <si>
    <t>解决村庄排洪沟堵塞问题</t>
  </si>
  <si>
    <t>不磨村机耕道道路硬化</t>
  </si>
  <si>
    <t>不磨村</t>
  </si>
  <si>
    <t>长约2万米，宽约3米共计60000平方，建设厚度20厘米</t>
  </si>
  <si>
    <t>全村703户3306人</t>
  </si>
  <si>
    <t>解决农产品运输困难</t>
  </si>
  <si>
    <t>发展生产，增加收入</t>
  </si>
  <si>
    <t>民兴村经济园生产道路硬化</t>
  </si>
  <si>
    <t>建设一条生产道路长2000米，宽4米，厚度20厘米，合计8000平方米</t>
  </si>
  <si>
    <t>全村320户1556人</t>
  </si>
  <si>
    <t>解决村民出行</t>
  </si>
  <si>
    <t>民兴村新兴园生产道路硬化</t>
  </si>
  <si>
    <t>长3000米，宽4米，厚度20厘米，合计12000平方米</t>
  </si>
  <si>
    <t>白石岭生产道路硬化建设</t>
  </si>
  <si>
    <t>建设硬化生产道路共计长度3000米，宽4米，厚度20厘米，合计12000平方米</t>
  </si>
  <si>
    <t>425户1768人</t>
  </si>
  <si>
    <t>完善村生产道路建设，消除安全隐患，</t>
  </si>
  <si>
    <t>受益脱贫户32户125人</t>
  </si>
  <si>
    <t>入学村牡羊园活费沟硬化项目</t>
  </si>
  <si>
    <t>入学村牡羊园</t>
  </si>
  <si>
    <t>建设2000米水利沟旁的生产道路硬化，宽4米，厚度20厘米，合计8000平方米</t>
  </si>
  <si>
    <t>1184户5413人</t>
  </si>
  <si>
    <t>完善村农业生产设施</t>
  </si>
  <si>
    <t>受益脱贫户25户99人</t>
  </si>
  <si>
    <t>感城镇民兴村生产道路硬化项目</t>
  </si>
  <si>
    <t>230元每平方米，硬化厚度为20cm，级配碎石垫层18cm,计划硬化总面积为13333㎡</t>
  </si>
  <si>
    <t>硬化道路，解决全村全村320户1556人出行不便问题。</t>
  </si>
  <si>
    <t>有利于周边1300亩农田生产种植及运输，带动村民增加农业收入。</t>
  </si>
  <si>
    <t>感城镇陀头村生产道路硬化项目</t>
  </si>
  <si>
    <t>230元每平方米，硬化厚度为20cm，级配碎石垫层18cm,计划硬化总面积为16296平方</t>
  </si>
  <si>
    <t>硬化道路，解决全村全村469户2223人出行不便问题。</t>
  </si>
  <si>
    <t>有利于周边6000亩农田生产种植及运输，带动村民增加农业收入。</t>
  </si>
  <si>
    <t>凤停村新建排水沟及相关配套设施建设项目</t>
  </si>
  <si>
    <t>在凤停村委会南边新建排水沟长度约70米，宽1.5米，深0.8米，每米造价约800元；在村东边修建约排水沟100米，宽度0.8米，深0.6米，每米造价约600元；在村北破除路面150米，埋设DN20的排水波纹管及路面硬化，每米造价约600元，在污水处理站排水出水口处新建埋设2条PC160管，约400米，每米造价约100元，新建400米，高1.2米安全护栏，每米造价约550元等相关配套设施建设项目，总投入约56万元。</t>
  </si>
  <si>
    <t>提升农村人居环境</t>
  </si>
  <si>
    <t>感城村道路硬化项目</t>
  </si>
  <si>
    <t>1、感府五横路至水沟路：300米；
2、感府五横路至国道宽1200米；
3、政府一横路500米；
4、政府二横路400米；
5、感城河堤路50米；
6、国道东路100米；
7、政府大道一横路400米；
8、校园东路学校外围110米；
9、轩道旁边130米；
10、水沟路300米；
以上均宽9米，共计31410平方米</t>
  </si>
  <si>
    <t>感城村1313户5098人</t>
  </si>
  <si>
    <t>便利出行，发展农业生产</t>
  </si>
  <si>
    <t>感南村到范路硬化基础设施项目</t>
  </si>
  <si>
    <t>感南村</t>
  </si>
  <si>
    <t>长约2200米，宽约6米，厚度20厘米，合计13200平方米</t>
  </si>
  <si>
    <t>全村882户5126人</t>
  </si>
  <si>
    <t>民兴村主道道路硬化提升改造项目</t>
  </si>
  <si>
    <t>拆除旧损坏道路，新建主道道路2000米宽4米，厚度20厘米，合计8000平方米，造价310元每平方（含拆除旧路），共计248万元。</t>
  </si>
  <si>
    <t>尧文村路口漫水桥改造工程</t>
  </si>
  <si>
    <t>建设加高拓宽尧文村西路口漫水桥长5米，加高1.5米，道路长40米，宽5米</t>
  </si>
  <si>
    <t>全村425户1768人</t>
  </si>
  <si>
    <t>解决我村西道路雨季严重积水问题，消除村民雨季出行安全隐患</t>
  </si>
  <si>
    <t>尧文村巷道硬化项目</t>
  </si>
  <si>
    <t>新增村内巷道硬化道路长度1217.5米，宽度4米，面积合计4870㎡，建设厚度15厘米，每平方米造价135元</t>
  </si>
  <si>
    <t>解决村民出行，提高村内人居环境</t>
  </si>
  <si>
    <t>宝东村道路硬化项目</t>
  </si>
  <si>
    <t>1.村内北大道一横路道路硬化，长度600米、宽度3米、厚度20cm、垫层18cm；
2.村内振南路道路硬化，长度1200米、宽度3米、厚度20cm、垫层18cm；
3.村内南大道二横路道路硬化，长度500米、宽度3米、厚度20cm、垫层18cm；
4.村内南大道三横路道路硬化，长度500米、宽度3米、厚度20cm、垫层18cm；
5.村内南大道四横路道路硬化，长度500米、宽度3米、厚度20cm、垫层18cm；
6.村内环东路道路硬化，长度1600米、宽度3米、厚度20cm、垫层18cm。</t>
  </si>
  <si>
    <t>第二河堤路（农贸市场周边）道路硬化</t>
  </si>
  <si>
    <t>感北村</t>
  </si>
  <si>
    <t>道路长100米、宽6米，计600平方米，建设厚度20厘米</t>
  </si>
  <si>
    <t>方便村民出行，改善乡村基础建设，提升乡村人居环境。</t>
  </si>
  <si>
    <t>发动脱贫户、监测户及一般村民参与建设，增加其务工收入。</t>
  </si>
  <si>
    <t>感北村振兴三横路硬化</t>
  </si>
  <si>
    <t>道路长125米、宽6米，计750平方米，建设厚度20厘米</t>
  </si>
  <si>
    <t>入学村硬化路建设</t>
  </si>
  <si>
    <t>入学村</t>
  </si>
  <si>
    <t>入学村四纵路长500米，宽4米，垫层18公分，厚度20公分，2000平方的道路硬化</t>
  </si>
  <si>
    <t>完善村基础设施</t>
  </si>
  <si>
    <t>生旺村出口路扩建工程</t>
  </si>
  <si>
    <t>生旺村</t>
  </si>
  <si>
    <t>道路长1.2公里，原混凝土路面3米，计划硬化部分宽度扩建至4米，两侧路面将增加混凝土1200平方米，厚度20厘米</t>
  </si>
  <si>
    <t>全村176户858人</t>
  </si>
  <si>
    <t>鼓励脱贫户、监测户等困难群体务工就业</t>
  </si>
  <si>
    <t>加富村道路硬化项目</t>
  </si>
  <si>
    <t xml:space="preserve">1.硬化村道共计约1800米长、3米宽、5400平方米；
2.硬化老铁路4米宽约1500米长、3米宽约800米，共计8400平方米；
3.进村主大道凹凸不平，现申请将宽6米，长450米共计2700平方进行翻新重建。
</t>
  </si>
  <si>
    <t>全村435户1701人</t>
  </si>
  <si>
    <t>便于村民出行，提高村民生活幸福感</t>
  </si>
  <si>
    <t>感城镇宝西村道路硬化项目</t>
  </si>
  <si>
    <t>宝西村</t>
  </si>
  <si>
    <t>1.宝西村小康路道路硬化：长500米，宽8米，共计4000平方米；
2.宝西村和谐路道路硬化：长1000米，宽6米，共计6000平方米；
3.宝西村自贸路一巷道路硬化：长300米，宽4米，共计1200平方米，厚度20厘米；
4.宝西村自贸路二巷道路硬化：长300米，宽4米，共计1200平方米，厚度20厘米；
5.宝西村自贸路三巷道路硬化：长300米，宽4米，共计1200平方米，厚度20厘米；
6.宝西村自贸路四巷道路硬化：长300米，宽4米，共计1200平方米，厚度20厘米；
7.宝西村自贸路五巷道路硬化：长300米，宽4米，共计1200平方米，厚度20厘米；
8.宝西村自贸路六巷道路硬化：长300米，宽4米，共计1200平方米，厚度20厘米。</t>
  </si>
  <si>
    <t>全体1470户6090人</t>
  </si>
  <si>
    <t>完成道路硬化</t>
  </si>
  <si>
    <t>感城镇扶室村户户通道路硬化项目</t>
  </si>
  <si>
    <t>扶室村</t>
  </si>
  <si>
    <t>采用投工投劳模式，硬化村内户户通道路，按照100元每平方米，硬化厚度为10cm，级配碎石垫层8cm,计划硬化总面积为4255㎡</t>
  </si>
  <si>
    <t>扶室村130户516人</t>
  </si>
  <si>
    <t>硬化道路，解决全村130户516人出行不便问题。</t>
  </si>
  <si>
    <t>有利于海洋渔业的捕捞及运输，带动村民增加农业收入。</t>
  </si>
  <si>
    <t>感城镇感城社区农业生产变压器安装项目</t>
  </si>
  <si>
    <t>海洋坡300亩、新村园600亩、水漫坡200亩，型号均为500kVA3个，每个16万元，3个计48万元；线路2.6公里，每公里10万元，计26万元。合计74万元</t>
  </si>
  <si>
    <t>感城村19队、18队142户484人</t>
  </si>
  <si>
    <t>实现4000亩农田灌溉</t>
  </si>
  <si>
    <t>发展生产，增加农民收入</t>
  </si>
  <si>
    <t>感城镇加富村农业变压器安装项目</t>
  </si>
  <si>
    <t>提升农业用水安全，促进全体农民增收，东边田和海坡地拟计划申请型号为315kVA、每台造价16万元，3台48万元，线路造价2.5公里25万元。合计73万元。</t>
  </si>
  <si>
    <t>感城镇尧文村农业安装变压器项目</t>
  </si>
  <si>
    <t>提升农业用水安全，促进全体农已民增收，申请1台315KVA变压器造价16万元，线路造价9万元。合计25万元。</t>
  </si>
  <si>
    <t>感城镇感北社区农业生产安装变压器项目</t>
  </si>
  <si>
    <t>感北居</t>
  </si>
  <si>
    <t>用于安装变压器三个：（1）感北村秋治坡1000亩水田（1.2公里）；（2）边溪园800亩园地（0.4公里）；（3）五范田1300亩水田（1公里）。型号均为500kVA3个，每个19万元，3个计57万元；线路2.6公里，计26万元。合计83万元</t>
  </si>
  <si>
    <t>改善感北村秋治坡1000亩水田、边溪园800亩园地、五范田1300亩水田生产用电，提高农业产值。</t>
  </si>
  <si>
    <t>便于涉及的农户生产用电，增加其农业收入。</t>
  </si>
  <si>
    <t>感城镇入学村农业生产安装变压器项目</t>
  </si>
  <si>
    <t>需新增4台农用变压器并覆盖电网，上个奋(1000米10万元）1台（型号：315kVA16万），下个奋(1000米10万元)1台（型号：315kVA16万）；东边沟(1000米10万)元1台（型号：315kVA16万），牧羊园（1000米10万元）1台（型号：315kVA16万）；上述合计104万元。</t>
  </si>
  <si>
    <t>感城镇陀头村农业生产安装变压器项目</t>
  </si>
  <si>
    <t>需新增2台变压器并覆盖电网315千瓦，每台16万元，线路2.4千米，每千米13万元，上述两者合计63.2万元。</t>
  </si>
  <si>
    <t>凤停村农业生产用电变压器安装项目</t>
  </si>
  <si>
    <t>分别在凤停村大冲园、长沟园、煮饭坡各安装一台500kVA台架式变压器，共3台，每台造价30万元，合计90万元。</t>
  </si>
  <si>
    <t>完成变压器安装</t>
  </si>
  <si>
    <t>感城镇不磨村、感北村、陀头村生产用电项目</t>
  </si>
  <si>
    <t>不磨村、感北村、陀头村</t>
  </si>
  <si>
    <t>需新增4台变压器并覆盖电网</t>
  </si>
  <si>
    <t>三个村共计2505户10966人</t>
  </si>
  <si>
    <t>解决农业生产用电困难问题，使其在日常生产中方便用电。</t>
  </si>
  <si>
    <t>打造全村4000亩芒果地作为陀烈芒果核心产区，修建变压器3台，型号均为500kVA2个，每个19万元，2个计38万元，线路2.2千米，造价10万元1千米，合计22万元；完善芒果基地内主干道路4条，长约8千米,宽5米，厚度为20cm的硬化水泥路，每平方米250元，合计投入1000万元。上述资金合计1060万元。</t>
  </si>
  <si>
    <t>民兴村新建挡土墙建设项目</t>
  </si>
  <si>
    <t>建设一条挡土墙长150米。宽80公分，高10米，共1200立，每立方米3000元，合计360万元</t>
  </si>
  <si>
    <t>解决雨季滑坡有可能导致的自然灾害问题。</t>
  </si>
  <si>
    <t>完成挡土墙建设</t>
  </si>
  <si>
    <t>感城镇宝东村水利灌渠及机耕路配套建设</t>
  </si>
  <si>
    <t>红竹园至北矮田水利灌渠及机耕路配套建设，水渠长度2千米、宽度2米、深度1米，造价1600元一平方米，合计320万元。配套道路建设，长度2000米，宽度3米，240元每平方米，合计144万元。两者合计投入资金464万元。</t>
  </si>
  <si>
    <t>宝东村、宝西村共约2800户1.28万人</t>
  </si>
  <si>
    <t>实现两个村1000多亩农田灌溉与出行</t>
  </si>
  <si>
    <t>实现农业发展便利，带动农户收入</t>
  </si>
  <si>
    <t>生旺村新建北干渠护栏项目</t>
  </si>
  <si>
    <t>生旺村北干渠护栏护栏长度1公里，两侧护栏共2公里，每米造价650元，共130万元。</t>
  </si>
  <si>
    <t>陀头新建村道安全护栏项目</t>
  </si>
  <si>
    <t>建设村道安全护栏2000米，每米400元，合计80万元。</t>
  </si>
  <si>
    <t>感城镇不磨村海塘路道路扩宽项目</t>
  </si>
  <si>
    <t>在不磨村海塘路拓宽2米，长500米，合计1000平方米，厚度20厘米，垫层18厘米</t>
  </si>
  <si>
    <t>美化村容村貌</t>
  </si>
  <si>
    <t>陀头村新建挡土墙项目</t>
  </si>
  <si>
    <t>在陀头村新建挡土墙，高为2米，宽0.8米，长度为1300米，每立方米造价620元，合计128.96万元。</t>
  </si>
  <si>
    <t>华侨经济区通芒果产业地生产道路硬化项目</t>
  </si>
  <si>
    <t>新建、硬化生产用道。其中柴头队长960米，宽3米，厚度18厘米；柴头队至六队长600米，宽3米，厚度18厘米；九队长650米，宽3米，厚度18厘米；共计6630平方米</t>
  </si>
  <si>
    <t>柴头队336户1393人；六队88户240人，九队129户537人</t>
  </si>
  <si>
    <t>硬化农用生产便道，提高全区发展农业生产能效</t>
  </si>
  <si>
    <t>建设农用生产便道，便于农户发展芒果400亩。</t>
  </si>
  <si>
    <t>华侨经济区通橡胶产业地生产道路硬化项目</t>
  </si>
  <si>
    <t>新建、硬化王外队生产用道，长3公里，宽3米，厚度18厘米。</t>
  </si>
  <si>
    <t>王外队321户1268人</t>
  </si>
  <si>
    <t>建设农用生产便道，便于农户发展橡胶130亩。</t>
  </si>
  <si>
    <t>华侨经济区2023年道路硬化项目</t>
  </si>
  <si>
    <t>硬化道路2公里，3.5米宽，7000平方米</t>
  </si>
  <si>
    <t>完善农用生产便道，提高农户发展生产能效</t>
  </si>
  <si>
    <t>华侨经济区2023年污水管网管理项目</t>
  </si>
  <si>
    <t>对河边队、长坡队污水管网更新改造</t>
  </si>
  <si>
    <t>河边队423户1048人；长坡队132户555人。</t>
  </si>
  <si>
    <t>对污水管网进行更新改造，改造达标后移交市城投公司运营</t>
  </si>
  <si>
    <t>动员建档立卡户务工，增加建档立卡户务工收入</t>
  </si>
  <si>
    <t>华侨经济区2024年道路硬化项目</t>
  </si>
  <si>
    <t>柴头队336户1393人</t>
  </si>
  <si>
    <t>华侨经济区2024年污水管网管理项目</t>
  </si>
  <si>
    <t>八队42户172人人；大坡队225户945人。</t>
  </si>
  <si>
    <t>华侨经济区2025年道路硬化项目</t>
  </si>
  <si>
    <t>坡队225户945人</t>
  </si>
  <si>
    <t>华侨经济区2025年污水管网管理项目</t>
  </si>
  <si>
    <t>王外队321户1268人。</t>
  </si>
  <si>
    <t>江边乡布温村排水沟建设项目</t>
  </si>
  <si>
    <t>江边乡布温村</t>
  </si>
  <si>
    <t>新建排水沟（含盖板）共约长1500米，深0.5米，宽0.6米。</t>
  </si>
  <si>
    <t>197户802人</t>
  </si>
  <si>
    <t>修建村内排水沟，满足布温村197户802人排水疏通问题，完善村庄基础设施。</t>
  </si>
  <si>
    <t>满足布温村197户802人的排水疏通问题，完善村庄基础设施。</t>
  </si>
  <si>
    <t>江边乡老村排洪沟、挡土墙建设项目</t>
  </si>
  <si>
    <t>江边乡老村</t>
  </si>
  <si>
    <t>1、新建排洪沟共约长106米，宽1.6米，高1.5米。
2、新建挡土墙约长170米，高1米。</t>
  </si>
  <si>
    <t>145户638人</t>
  </si>
  <si>
    <t>修建村内排洪沟，满足老村145户638人排水疏通问题、生活饮水问题，完善村庄基础设施。</t>
  </si>
  <si>
    <t>满足老村145户638人的排水疏通问题、生活饮水问题，完善村庄基础设施。</t>
  </si>
  <si>
    <t>江边乡土眉村挡土墙建设项目</t>
  </si>
  <si>
    <t>江边乡土眉村</t>
  </si>
  <si>
    <t>1、新建土眉苗村挡土墙约长150米，高1.5米。
2、土眉黎村挡土墙长35米，高1米。</t>
  </si>
  <si>
    <t>33户137人</t>
  </si>
  <si>
    <t>修建村内挡土墙，满足全村33户137人的安全需求，消除滑坡等安全隐患，完善村庄基础设施。</t>
  </si>
  <si>
    <t>江边乡俄查水库抗旱补水管道建设项目</t>
  </si>
  <si>
    <t>新建管道引水用于俄查水库抗旱补水，总长度约14.4千米，其中DN250管道长度约3.2千米，DN150管道长度约11.2米。</t>
  </si>
  <si>
    <t>96户430人</t>
  </si>
  <si>
    <t>建引水管道，从新明村引水使用，解决俄查村水库旱季缺水问题，利于俄查水库养殖项目发展及解决干沟村、国界村、江边营村、那文村、俄查村灌溉问题。</t>
  </si>
  <si>
    <t>提高俄查水库养殖项目效益，增加俄查村集体经济收入及增加村民人均收入。</t>
  </si>
  <si>
    <t>江边乡俄查村村内挡土墙项目</t>
  </si>
  <si>
    <t>新建挡土墙长1350米，高度1.8米。</t>
  </si>
  <si>
    <t>126户568人</t>
  </si>
  <si>
    <t>修建村内挡土墙，满足全村126户568人的安全需求，消除滑坡等安全隐患，完善村庄基础设施。</t>
  </si>
  <si>
    <t>江边乡俄查村建设生产道路项目</t>
  </si>
  <si>
    <t>从村东南方向符那孔家到俄查水库</t>
  </si>
  <si>
    <t>1600米，宽3.5米</t>
  </si>
  <si>
    <t>128户582人</t>
  </si>
  <si>
    <t>修建生产道路，满足全村128户582人生产通行和运输问题。</t>
  </si>
  <si>
    <t>满足俄查村128户582人的生产需求，完善村庄基础设施。</t>
  </si>
  <si>
    <t>江边苗村建设生产道路项目</t>
  </si>
  <si>
    <t>江边苗村</t>
  </si>
  <si>
    <t>新建生产道路共约120米，宽3米，以及两旁排水沟</t>
  </si>
  <si>
    <t>46户221人</t>
  </si>
  <si>
    <t>修建村内生产道路，满足全村46户221人生产通行和运输问题，完善村庄基础设施。</t>
  </si>
  <si>
    <t>满足全村46户221人的生产通行和运输需求。</t>
  </si>
  <si>
    <t>江边乡那文村生产道路建设项目</t>
  </si>
  <si>
    <t xml:space="preserve">1、新建那文村委会那文村生产道路约长3500米、宽3米，厚约18-20公分，总面积约10500平方米。
</t>
  </si>
  <si>
    <t>163户694人</t>
  </si>
  <si>
    <t>修建村内生产道路，满足那文村163户694人生产通行和运输问题，完善村庄基础设施。</t>
  </si>
  <si>
    <t>涉及约400亩经济作物，满足那文村163户694人生产通行和运输问题。</t>
  </si>
  <si>
    <t>新建那文村委会干沟村生产道路约长1500米、宽3米，厚约18-20公分，总面积约4500平方米，总造价约103.5万。</t>
  </si>
  <si>
    <t>赤好村生产道路</t>
  </si>
  <si>
    <t>俄尧山</t>
  </si>
  <si>
    <t>新建生产道路共1300米.宽3.5米。</t>
  </si>
  <si>
    <t>35户166人</t>
  </si>
  <si>
    <t>修建村内生产道路，满足全村35户165人生产通行和运输问题，完善村庄基础设施。</t>
  </si>
  <si>
    <t>满足全村35户165人的生产通行和运输需求。</t>
  </si>
  <si>
    <t>新建生产道路</t>
  </si>
  <si>
    <t>新建生产道路共约750米（3米宽）</t>
  </si>
  <si>
    <t>74户286人</t>
  </si>
  <si>
    <t>修建村内生产道路，满足全村74户286人生产通行和运输问题，完善村庄基础设施。</t>
  </si>
  <si>
    <t>满足全村74户286人的生产通行和运输需求。</t>
  </si>
  <si>
    <t>新建田头村生产道路500米，宽3米</t>
  </si>
  <si>
    <t>修建村内生产道路，满足全54户，233人生产通行和运输问题。</t>
  </si>
  <si>
    <t>涉及约50亩经济作物，修建村内生产道路，满足全村54户，233人，生产通行和运输问题。</t>
  </si>
  <si>
    <t>新建田头村生产道路250米，宽3米</t>
  </si>
  <si>
    <t>修建村内生产道路，满足全54户，233人生产通行和运输问题</t>
  </si>
  <si>
    <t>涉及约55亩经济作物，修建村内生产道路，满足全村54户，233人，生产通行和运输问题。</t>
  </si>
  <si>
    <t>新建田头村生产道路400米，宽3米</t>
  </si>
  <si>
    <t>涉及约45亩经济作物，修建村内生产道路，满足全村54户，233人，生产通行和运输问题。</t>
  </si>
  <si>
    <t>新建田头村生产道路360米，宽3米</t>
  </si>
  <si>
    <t>新建田头村生产道路200米，宽3米</t>
  </si>
  <si>
    <t>江边乡布温村生产道路建设项目</t>
  </si>
  <si>
    <t>拉兵田到码头2000米，宽3.5米</t>
  </si>
  <si>
    <t>新建生产道路2千米满足全村195户810人的生产生活需求，完善村庄基础设施。</t>
  </si>
  <si>
    <t>新建生产道路6千米满足全村195户810人的生产生活需求，完善村庄基础设施。受益建档立卡脱贫人口数556人。</t>
  </si>
  <si>
    <t>布温村因美田到俄顿山</t>
  </si>
  <si>
    <t>2000米，宽3.5米</t>
  </si>
  <si>
    <t>布温村吴否隆田到万羊山</t>
  </si>
  <si>
    <t>江边乡新明村生产道路建设项目</t>
  </si>
  <si>
    <t>新明村需建设生产道路共3条，建设里程共9.1公里。其中：通往山中生产道路3.7公里，引水渠道边5.4公里。通往山上农田的生产道路，建设成本相对较高。</t>
  </si>
  <si>
    <t>满足新明217户，952人农业生产需求，提高生产效率。</t>
  </si>
  <si>
    <t>江边乡新明村村委会至国界拦水坝原生产道路加宽建设项目</t>
  </si>
  <si>
    <t>新明村到娜姆河路段原建设路宽3米，由于近两年外来进出车辆较多，严重影响到农户生产。计划在2公里道路上路两边各加宽1米。由于路段坡度较大，涵洞较多，成本相对较高。</t>
  </si>
  <si>
    <t>满足新明村约2600亩农田生产交通需求。</t>
  </si>
  <si>
    <t>满足新明村约2600亩农田生产交通需求，提高农田利用率，增加农民收入。</t>
  </si>
  <si>
    <t>江边乡江边营村生产道路建设项目</t>
  </si>
  <si>
    <t>江边乡江边营村</t>
  </si>
  <si>
    <t>新建江边营村生产道路长800米，宽3米，厚约18-20公分，总面积2400平方米。</t>
  </si>
  <si>
    <t>125户498人</t>
  </si>
  <si>
    <t>修建村内生产道路，满足全村125户498人生产通行和运输问题</t>
  </si>
  <si>
    <t>涉及约55亩经济作物，修建村内生产道路，满足全村125户498人生产通行和运输问题。</t>
  </si>
  <si>
    <t>新建那文村委会干沟村生产道路约长1968米、宽3米，厚约18-20公分，总面积约5904平方米。</t>
  </si>
  <si>
    <t>江边乡江边村生产道路建设项目</t>
  </si>
  <si>
    <t>江边乡江边村</t>
  </si>
  <si>
    <t>1、新建江边苗村生产道路120米，宽3米，厚约18-20公分，总面积360平方米。
2、新建江边村生产道路共约352米，宽3米，厚约18-20公分，总面积1056平方米。</t>
  </si>
  <si>
    <t>162户626人</t>
  </si>
  <si>
    <t>修建生产道路，满足江边村162户626人的生产通行和运输问题，完善村庄基础设施。</t>
  </si>
  <si>
    <t>涉及农田约100亩、经济作物20亩，满足江边村162户626人的生产通行和运输需求。</t>
  </si>
  <si>
    <t>江边苗村建设村内排水沟项目</t>
  </si>
  <si>
    <t>314省道苗村路口至江边苗村内</t>
  </si>
  <si>
    <t>新建村内排水沟共约2100米含盖板</t>
  </si>
  <si>
    <t>修建村内排水沟，满足全村46户221人的排水问题，完善村庄基础设施。</t>
  </si>
  <si>
    <t>满足全村46户221人的排水需求。</t>
  </si>
  <si>
    <t>江边营村修缮改造排水沟项目</t>
  </si>
  <si>
    <t>2800米长排水沟井盖换新,沟体修缮加固，建落差池三个，解决排水难问题。</t>
  </si>
  <si>
    <t>修建村内排水沟，解决江边营村125户498人排水疏通问题，完善村庄基础设施。</t>
  </si>
  <si>
    <t>满足江边营村125户498人的排水需求。</t>
  </si>
  <si>
    <t>村内排水沟</t>
  </si>
  <si>
    <t>赤好村</t>
  </si>
  <si>
    <t>新建村内排水沟共约800米含盖板</t>
  </si>
  <si>
    <t>修建村内排水沟，满足全村35户165人的排水问题，完善村庄基础设施。</t>
  </si>
  <si>
    <t>满足全村35户165人的排水需求。</t>
  </si>
  <si>
    <t>新建排水沟</t>
  </si>
  <si>
    <t>江边乡布温村新建排水沟盖板建设项目</t>
  </si>
  <si>
    <t>新建排水沟盖板2000米满足全村195户810人的安全需求，便于排水疏通，完善村庄基础设施。</t>
  </si>
  <si>
    <t>新建排水沟盖板2000米满足全村195户810人的安全需求，便于排水疏通，完善村庄基础设施。受益建档立卡脱贫人口数556人。</t>
  </si>
  <si>
    <t>江边乡江边村排水沟建设项目</t>
  </si>
  <si>
    <t>新建村内排水沟共约1600米，宽0.6米，深0.5米，含盖板。</t>
  </si>
  <si>
    <t>修建村内排水沟，满足江边村162户626人的排水问题，完善村庄基础设施。</t>
  </si>
  <si>
    <t>满足江边村162户626人的排水需求。</t>
  </si>
  <si>
    <t>江边乡冲俄村村道建设项目</t>
  </si>
  <si>
    <t>冲俄村</t>
  </si>
  <si>
    <t>长400米，宽4米</t>
  </si>
  <si>
    <t>全村41户176人</t>
  </si>
  <si>
    <t>修建村内道路，满足冲俄村41户176人出行问题，完善村庄基础设施。</t>
  </si>
  <si>
    <t>江边乡冲俄村村道拓宽建设项目</t>
  </si>
  <si>
    <t>1000米，宽4米</t>
  </si>
  <si>
    <t>江边营村建设生产用电变压器及输电线路安装项目</t>
  </si>
  <si>
    <t>购置安装变压器及输电线路一套，解决村民生产用电不足的问题。</t>
  </si>
  <si>
    <t>安装变压器，架设输电线路，解决村民生产用电电力不足问题。带动江边营村产业发展。</t>
  </si>
  <si>
    <t>脱贫户投工投劳获得报酬，增加收入</t>
  </si>
  <si>
    <t>江边乡布温村变压器建设项目</t>
  </si>
  <si>
    <t>新建变压器1个，拉高压线1300米，设立电线杆28根。</t>
  </si>
  <si>
    <t>新建变压器项目满足全村195户810人的生产灌溉问题，完善村庄基础设施。</t>
  </si>
  <si>
    <t>新建变压器项目满足全村195户810人的生产灌溉问题，完善村庄基础设施。受益建档立卡脱贫人口数556人。</t>
  </si>
  <si>
    <t>江边乡冲俄村建设饮用水池项目</t>
  </si>
  <si>
    <t>新建饮用水池100立方</t>
  </si>
  <si>
    <t>新建饮用水池，满足冲俄村41户176人饮水问题，完善村庄基础设施。</t>
  </si>
  <si>
    <t>江边乡俄查村建设排污管道项目</t>
  </si>
  <si>
    <t>新建排污管道700米和117户户厕接入污水管网</t>
  </si>
  <si>
    <t>117户480人</t>
  </si>
  <si>
    <t>解决排污问题。</t>
  </si>
  <si>
    <t>满足俄查村117户480人排污需求。</t>
  </si>
  <si>
    <t>江边乡新明自然村污水管网改造项目</t>
  </si>
  <si>
    <t>解决新明自然村217户，952人污水排放问题。</t>
  </si>
  <si>
    <t>江边村村后挡土墙</t>
  </si>
  <si>
    <t>新建村后挡土墙共约440米</t>
  </si>
  <si>
    <t>修建村后挡土墙300米，满足全村74户286人的居住安全。</t>
  </si>
  <si>
    <t>江边乡布温村排洪沟及拱桥建设项目</t>
  </si>
  <si>
    <t>新建村中央排洪沟，长1600米，高7米，宽7米及两边护栏，便道1.5米宽；新建拱桥2座，每座长7米，宽8米</t>
  </si>
  <si>
    <t>新建排洪沟及拱桥满足全村195户810人的安全需求，消除滑坡等安全隐患，便于排水疏通，完善村庄基础设施。</t>
  </si>
  <si>
    <t>新建排洪沟及拱桥满足全村195户810人的安全需求，消除滑坡等安全隐患，便于排水疏通，完善村庄基础设施。受益建档立卡脱贫人口数556人。</t>
  </si>
  <si>
    <t>江边乡布温村新建挡土墙建设项目</t>
  </si>
  <si>
    <t>新建挡土墙约500米长×3米高</t>
  </si>
  <si>
    <t>新建东北靠山村后挡土墙约500米长×3米高满足全村195户810人的安全需求，消除滑坡等安全隐患，完善村庄基础设施。</t>
  </si>
  <si>
    <t>新建东北靠山村后挡土墙约500米长×3米高满足全村195户810人的安全需求，消除滑坡等安全隐患，完善村庄基础设施。受益建档立卡脱贫人口数556人。</t>
  </si>
  <si>
    <t>水库上面符那明槟榔地到符那温槟榔地</t>
  </si>
  <si>
    <t>1500米，宽3.5米</t>
  </si>
  <si>
    <t>水库上面符亚物槟榔地到符那伟槟榔地</t>
  </si>
  <si>
    <t>1700米，宽3.5米</t>
  </si>
  <si>
    <t>水库大坝下面往江边营方向符那丰槟榔地到符那脱槟榔地</t>
  </si>
  <si>
    <t>500米，宽3.5米</t>
  </si>
  <si>
    <t>20户80人</t>
  </si>
  <si>
    <t>修建生产道路，满足全村20户80人生产通行和运输问题。</t>
  </si>
  <si>
    <t>新建田头村生产道路800米，宽3米</t>
  </si>
  <si>
    <t>江边乡俄查村排洪沟项目</t>
  </si>
  <si>
    <t>俄查村村后排洪沟</t>
  </si>
  <si>
    <t>新建混凝土排洪沟及护坡墙，排洪沟长600米，宽1米，深1米，修建排水口10个，用30根10寸排水管。</t>
  </si>
  <si>
    <t>修建排洪沟，满足全村128户582人的排水安全问题。</t>
  </si>
  <si>
    <t>江边乡国界村排水渠建设项目</t>
  </si>
  <si>
    <t>新明国界村内</t>
  </si>
  <si>
    <t>新建一条长180米宽1米的排水沟，可解决国界自然村污水乱排问题，打造美丽乡村。</t>
  </si>
  <si>
    <t>94户393人</t>
  </si>
  <si>
    <t>收集周边94户农户排除的生活污水。</t>
  </si>
  <si>
    <t>解决污水排放问题。</t>
  </si>
  <si>
    <t>江边乡国界村生产用变压器</t>
  </si>
  <si>
    <t>新明国界村安来</t>
  </si>
  <si>
    <t>新增一台变压器，线路从国界村到安来地域，长度约1.6公里，解决农户生产用电和产业发展问题。</t>
  </si>
  <si>
    <t>88户353人</t>
  </si>
  <si>
    <t>满足94户农户生产用电需求。</t>
  </si>
  <si>
    <t>解决生产用电问题。</t>
  </si>
  <si>
    <t>江边乡土眉黎村新建农业基础设施变压器项目</t>
  </si>
  <si>
    <t>土眉黎村</t>
  </si>
  <si>
    <t>新建农业变压器1个，解决村民生产用电不足的问题。</t>
  </si>
  <si>
    <t>77户317人</t>
  </si>
  <si>
    <t>新建农业变压器，使土眉黎村77户317人减少农业灌溉成本，完善村庄基础设施。</t>
  </si>
  <si>
    <t>江边乡土黎村新建农业基础设施变压器项目</t>
  </si>
  <si>
    <t>土眉苗村</t>
  </si>
  <si>
    <t>新建农业变压器1个</t>
  </si>
  <si>
    <t>33户136人</t>
  </si>
  <si>
    <t>新建农业变压器，使土眉黎村         33户136人减少农业灌溉成本，完善村庄基础设施。</t>
  </si>
  <si>
    <t>新建农业变压器，使土眉黎村33户136人减少农业灌溉成本，完善村庄基础设施。</t>
  </si>
  <si>
    <t>江边营村改造修缮生活用水蓄水池项目</t>
  </si>
  <si>
    <t>修缮原蓄水池36立方米。</t>
  </si>
  <si>
    <t>修建村内蓄水池，解决江边营村125户498人生活用水问题，完善村庄基础设施。</t>
  </si>
  <si>
    <t>满足江边营村125户498人的生活用水需求。</t>
  </si>
  <si>
    <t>江边乡布温村提灌站建设项目</t>
  </si>
  <si>
    <t>新建一个提灌站，拉高压线长度1400米，设立电线杆30根。</t>
  </si>
  <si>
    <t>新建一个提灌站满足全村195户810人的生产用水需求，提高布温村农业灌溉覆盖面，完善村庄基础设施。</t>
  </si>
  <si>
    <t>新建一个提灌站满足全村195户810人的生产用水需求，提高布温村农业灌溉覆盖面，完善村庄基础设施。受益建档立卡脱贫人口数556人。</t>
  </si>
  <si>
    <t>新明村南农田灌溉渠道</t>
  </si>
  <si>
    <t>新建一条长250米宽1米的灌溉渠道，可解决260亩农田生产灌溉，促进农户粮食增产增收。</t>
  </si>
  <si>
    <t>123户508人</t>
  </si>
  <si>
    <t>满足123户农户农田灌溉生产用水问题</t>
  </si>
  <si>
    <t>解决生产用水问题</t>
  </si>
  <si>
    <t>314省道400亩租地到水田边</t>
  </si>
  <si>
    <t>800米，3.5米</t>
  </si>
  <si>
    <t>70户,300人</t>
  </si>
  <si>
    <t>修建生产道路，满足全村70户300人生产通行和运输问题。</t>
  </si>
  <si>
    <t>满足俄查村70户320人的生产需求，完善村庄基础设施。</t>
  </si>
  <si>
    <t>水库符亚形槟榔地到符南农槟榔地</t>
  </si>
  <si>
    <t>长2200米,3.5米</t>
  </si>
  <si>
    <t>修建生产道路，满足全村128户582人生产通行和运输问题</t>
  </si>
  <si>
    <t>水库上面符那克槟榔地到符亚灯橡胶地</t>
  </si>
  <si>
    <t>长700米，3.5米</t>
  </si>
  <si>
    <t>30户150人</t>
  </si>
  <si>
    <t>修建生产道路，满足全村30户150人生产生产通行和运输问题。</t>
  </si>
  <si>
    <t>江边乡白查村生产道路建设项目</t>
  </si>
  <si>
    <t>俄拉生产道路长3000米，宽3.5米。金丙生产道路长2000米，宽3.5米。亲牙生产道路长800米，宽3.5米。</t>
  </si>
  <si>
    <t>80户389人</t>
  </si>
  <si>
    <t>新建生产道路，满足全村80户389人生产通行和运输问题。</t>
  </si>
  <si>
    <t>满足白查村80户389人的生产需求，完善村庄基础设施。</t>
  </si>
  <si>
    <t>田头村建设生产用电变压器及输电线路安装项目</t>
  </si>
  <si>
    <t>白查田头村</t>
  </si>
  <si>
    <t>购置安装变压器及输电线路（1800米）解决村民生产用电不足的问题。</t>
  </si>
  <si>
    <t>54户256人</t>
  </si>
  <si>
    <t>安装变压器，架设输电线路，解决村民生产用电电力不足问题。</t>
  </si>
  <si>
    <t>解决好村民生产用电电力不足问题，带动田头村产业发展。</t>
  </si>
  <si>
    <t>白查村建设生产用电变压器及输电线路安装项目</t>
  </si>
  <si>
    <t>解决好村民生产用电电力不足问题，带动白查村产业发展。</t>
  </si>
  <si>
    <t>南龙老村建设生产用电变压器及输电线路安装项目</t>
  </si>
  <si>
    <t>白查南龙村</t>
  </si>
  <si>
    <t>购置安装变压器及输电线路解决村民生产用电不足的问题。</t>
  </si>
  <si>
    <t>20户86人</t>
  </si>
  <si>
    <t>解决好村民生产用电电力不足问题，带动南龙村产业发展。</t>
  </si>
  <si>
    <t>三家镇三家村排水沟修复项目</t>
  </si>
  <si>
    <t>三家镇三家村</t>
  </si>
  <si>
    <t>排水沟修复，三家镇农贸市场到酸梅桥约1773米。</t>
  </si>
  <si>
    <t>三家镇三家村所有村民1306户4397人</t>
  </si>
  <si>
    <t>解决三家村村民1306户4397人雨天出行难问题，带动村民务工</t>
  </si>
  <si>
    <t>完成排水沟修复，解决雨天积水问题，方便村民务工</t>
  </si>
  <si>
    <t>三家镇酸梅村户户通道路硬化项目</t>
  </si>
  <si>
    <t>采用投工投劳模式，硬化村内户户通道路，村内小路硬化15315平方米</t>
  </si>
  <si>
    <t>三家镇酸梅村所有村民1044户4362人</t>
  </si>
  <si>
    <t>解决酸梅村村民1044户4362人出行难问题，带动村民务工</t>
  </si>
  <si>
    <t>完成道路硬化，解决村民出行难问题</t>
  </si>
  <si>
    <t>三家镇三家村户户通道路硬化项目</t>
  </si>
  <si>
    <t>采用投工投劳模式，硬化村内户户通道路，共计10387.5平方米，
1.硬化东一巷村道道路，约长1150米，宽2.5米，面积2875平方米；2.硬化东三巷村道道路，约长550米，宽2.5米，面积1375平方米；3.硬化西一巷村道道路，约长200米，宽2.5米，面积500平方米；4.硬化西二巷村道道路，约长1100米，宽2.5米，面积2750平方米；5.硬化南一巷村道道路，约长300米，宽4米，面积1200平方米；6.硬化南二巷村道道路，约长435米，宽2.5米，面积1087.5平方米；7.硬化南三巷村道道路，约长200米，宽3米，面积600平方米。</t>
  </si>
  <si>
    <t>解决三家村村民1306户4397人出行难问题，带动村民务工</t>
  </si>
  <si>
    <t>三家镇老乡村排水沟新建项目</t>
  </si>
  <si>
    <t>三家镇老乡村</t>
  </si>
  <si>
    <t>排水沟新建，老乡村村内约874米。</t>
  </si>
  <si>
    <t>三家镇老乡村所有村民232户1108人</t>
  </si>
  <si>
    <t>解决老乡村村民232户1108人雨天出行难问题，带动村民务工</t>
  </si>
  <si>
    <t>完成排水沟新建，解决雨天积水问题，方便村民务工</t>
  </si>
  <si>
    <t>三家镇岭村户村主道及环村道路硬化项目</t>
  </si>
  <si>
    <t>硬化村主道及环村道路16232.5平方米</t>
  </si>
  <si>
    <t>三家镇岭村所有村民1210户4708人</t>
  </si>
  <si>
    <t>解决酸岭村民1210户4708人出行难问题，带动村民务工</t>
  </si>
  <si>
    <t>三家镇红草村户村主道及环村道路硬化项目</t>
  </si>
  <si>
    <t>硬化村主道及环村道路3080平方米</t>
  </si>
  <si>
    <t>三家镇红草村所有村民695户3173人</t>
  </si>
  <si>
    <t>解决红草村民695户3173人出行难问题，带动村民务工</t>
  </si>
  <si>
    <t>三家镇三家村村主道干道硬化项目</t>
  </si>
  <si>
    <t>硬化环村道路，约长973米，宽5米，4865平方米</t>
  </si>
  <si>
    <t>三家镇乐安村排污管网新建项目</t>
  </si>
  <si>
    <t>排污管网新建，乐安村村内约6551米。</t>
  </si>
  <si>
    <t>三家镇乐安村所有村民744户3146人</t>
  </si>
  <si>
    <t>解决乐安村村民744户3146人雨天出行难问题，带动村民务工</t>
  </si>
  <si>
    <t>完成排污管网新建，解决雨天积水问题，方便村民务工</t>
  </si>
  <si>
    <t>三家镇窑上村排水沟新建项目</t>
  </si>
  <si>
    <t>排水沟新建，窑上村村内约2680米。</t>
  </si>
  <si>
    <t>三家镇窑上村所有村民267户1070人</t>
  </si>
  <si>
    <t>解决窑上村村民267户1070人雨天出行难问题，带动村民务工</t>
  </si>
  <si>
    <t>三家镇旺老村排水沟新建项目</t>
  </si>
  <si>
    <t>三家镇旺老村</t>
  </si>
  <si>
    <t>排水沟新建，旺老村村内约200米。</t>
  </si>
  <si>
    <t>三家镇旺老村所有村民381户1224人</t>
  </si>
  <si>
    <t>解决旺老村村民381户1224人雨天出行难问题，带动村民务工</t>
  </si>
  <si>
    <t>三家镇乐安村环村公路道路硬化项目</t>
  </si>
  <si>
    <t>硬化环村公路，环村公路硬化30000平方米</t>
  </si>
  <si>
    <t>解决乐安村村民744户3146出行难问题，带动村民务工</t>
  </si>
  <si>
    <t>三家镇窑上村户村主道及环村道路硬化项目</t>
  </si>
  <si>
    <t>硬化村主道及环村道路10720平方米</t>
  </si>
  <si>
    <t>解决酸窑上村民267户1070人出行难问题，带动村民务工</t>
  </si>
  <si>
    <t>三家镇旺老村户村主道及环村道路硬化项目</t>
  </si>
  <si>
    <t>硬化村主道及环村道路2850平方米</t>
  </si>
  <si>
    <t>解决酸旺老村民381户1224人出行难问题，带动村民务工</t>
  </si>
  <si>
    <t>三家镇官田村户村主道及环村道路硬化项目</t>
  </si>
  <si>
    <t>三家镇官田村</t>
  </si>
  <si>
    <t>硬化村主道及环村道路2073平方米</t>
  </si>
  <si>
    <t>三家镇官田村所有村民488户1560人</t>
  </si>
  <si>
    <t>解决酸官田村民488户1560人出行难问题，带动村民务工</t>
  </si>
  <si>
    <t>三家镇居侯村户村主道及环村道路硬化项目</t>
  </si>
  <si>
    <t>三家镇居侯村</t>
  </si>
  <si>
    <t>硬化村主道及环村道路2294平方米</t>
  </si>
  <si>
    <t>三家镇居侯村所有村民566户1905人</t>
  </si>
  <si>
    <t>解决酸居侯村民566户1905人出行难问题，带动村民务工</t>
  </si>
  <si>
    <t>三家镇三家村户村主道及环村道路硬化项目</t>
  </si>
  <si>
    <t>硬化村主道及环村道路5315平方米</t>
  </si>
  <si>
    <t>三家镇三家村所有村民1230户4805人</t>
  </si>
  <si>
    <t>解决酸三家村民1230户4805人出行难问题，带动村民务工</t>
  </si>
  <si>
    <t>三家镇玉雄村户村主道及环村道路硬化项目</t>
  </si>
  <si>
    <t>硬化村主道及环村道路25300平方米</t>
  </si>
  <si>
    <t>三家镇玉雄村所有村民2131户7183人</t>
  </si>
  <si>
    <t>解决酸玉雄村民2131户7183人出行难问题，带动村民务工</t>
  </si>
  <si>
    <t>四更新村道路硬化项目</t>
  </si>
  <si>
    <t>四更新村</t>
  </si>
  <si>
    <t>硬化道路约4688平方米</t>
  </si>
  <si>
    <t>1998户7570人</t>
  </si>
  <si>
    <t>硬化道路，解决四更新村农户约7570人出行难问题</t>
  </si>
  <si>
    <t>完善村干道路硬化，解决农户出行问题，解决出行难问题。</t>
  </si>
  <si>
    <t>四更镇四更新村村干道硬化项目</t>
  </si>
  <si>
    <t>四更镇四更新村</t>
  </si>
  <si>
    <t xml:space="preserve">为四更新村实施村干道5条共6360.7平方米：                           
A路段2460平方米，加油站对面（五号公馆）：长：410米，宽6米；厚20厘米
B路段1860平方米，佳嘉宾馆：长310，宽6米，厚20厘米；
C路段868.4平方米，四更新村四南村路段，长167米，宽5.2米，厚20厘米；
D路段443.3平方米，四更新村四南村路段，长143米，宽3.1米，厚20厘米；
E路段729平方米，四更新村四南村路段，长162米，宽4.5米，厚20厘米。
</t>
  </si>
  <si>
    <t>全村1998户7570人</t>
  </si>
  <si>
    <t>四更沙村农业生产道路硬化项目</t>
  </si>
  <si>
    <t>四更沙村</t>
  </si>
  <si>
    <t>为四更沙村实施农业生产道路硬化5条共8312平方米。
1路段1400平方米，符永特至钟贞豪路段：长：350米，宽4米，厚20厘米；
2路段948平方米，翁成忠至曾卫强路段：长237，宽4米，厚20厘米；
3路段876平方米，李崇至文清路段，长219米，宽4米，厚20厘米；
4路段4368平方米，符永海至符保干至吉家炳路段，长1092米，宽4米，厚20厘米；                                            
5路段720平方米，沙村黄金地到大洛坡主干道，长180米宽四米，厚20厘米</t>
  </si>
  <si>
    <t>143户459人</t>
  </si>
  <si>
    <t>硬化农业生产道路，解决四更沙村农户约459人农业生产出行难问题。</t>
  </si>
  <si>
    <t>完善村农业生产道路硬化，方便农户农业生产出行，解决农业生产出行难问题。</t>
  </si>
  <si>
    <t>四更镇下荣村生产道路硬化项目</t>
  </si>
  <si>
    <t>四更镇下荣村</t>
  </si>
  <si>
    <t xml:space="preserve">为下荣村实施生产道路硬化3条共3430平方米：
1路段1785平方米，赵英谈田地至吉英姐田地路段：长：510米，宽3.5米；厚20厘米
2路段910平方米，吉家兄田地至吉家炳田地路段：长260，宽3.5米，厚20厘米；
3路段735平方米，李执强田地至沙村路段，长210米，宽3.5米，厚20厘米；
</t>
  </si>
  <si>
    <t>180户607人</t>
  </si>
  <si>
    <t>硬化道路，解决下荣村农业生产出行难问题</t>
  </si>
  <si>
    <t>完善村农业生产道路硬化，解决农户生产出行难问题</t>
  </si>
  <si>
    <t>四更镇长山村村干道硬化项目</t>
  </si>
  <si>
    <t>四更镇长山村</t>
  </si>
  <si>
    <t>采取以工代赈方式，为长山村实施村道路硬化约700平方米，总长200米宽3.5米厚15厘米</t>
  </si>
  <si>
    <t>全村807户2786人</t>
  </si>
  <si>
    <t>硬化道路，解决农户2786人出行难问题</t>
  </si>
  <si>
    <t>为四更新村实施村干道硬化25条共10983.5平方米：
1路段600平方米，王锡波至庄太忠路段：长：100米，宽6米；厚25厘米
2路段960平方米，四更新村10路6巷路段：长160，宽6米，厚25厘米；
3路段540平方米，吉群二至周义辉路段，长90米，宽6米，厚25厘米；
4路段420平方米，四更新村11路3巷路段，长140米，宽3米，厚20厘米；
5路段213平方米，5路西7巷王龙学至吉进和路段，长71米，宽3米，厚20厘米；
6路段213平方米，5路西8巷黄宗雄至王昌和路段，长71米，宽3米，厚20厘米；
7路段159平方米，4路东4巷陈文旺至吉多凤，长53米，宽3米，厚20厘米；
8路段459平方米，4路西8巷邝瑞琼至倪明进，长153米，宽3米，厚20厘米；
9路段255平方米，长85米，宽3米，厚20厘米；
10路段171平方米，中心道7路3巷陈经进至康华龙，长57米，宽3米，厚20厘米；
11路段225平方米，中心道5路4巷彭振雄至庄开胜，长75米，宽3米，厚20厘米；
12路段549平方米，中心道7路二巷谭志群至王龙琼，长183米，宽3米，厚20厘米；
13路段201平方米，中心道7路北一巷张华三仔至林文强，长67米，宽3米，厚20厘米；
14路段486平方米，新村北6路2巷，长162米，宽3米，厚20厘米；
15路段775平方米，四更新村林志群家至边巷，长155米，宽5米，厚25厘米；
16路段825平方米，四更新村北4路4巷，长165米，宽5米，厚25厘米；
17路段960平方米，四更新村中路东18巷，长160米，宽6米，厚25厘米；
18路段330平方米，四更新村中路东11巷，长110米，宽3米，厚20厘米；
19路段157.5平方米，四更新村中路东10巷，长22.5米，宽7米，厚25厘米；
20路段258平方米，四更新村中路东10-2巷，长86米，宽3米，厚20厘米；
21路段340平方米，四更新村10路12巷周义斌家前至倪俊俊群家前，长85米，宽4米，厚20厘米；
22路段340平方米，四更新村10路12巷周义斌家后至倪俊俊群家后，长85米，宽4米，厚20厘米；
23路段700平方米，四更新村12路10巷李英强家前至周义斌家前，长175米，宽4米，厚20厘米；
24路段700平方米，四更新村12路10巷李英强家后至周义斌家后，长175米，宽4米，厚20厘米；
25路段147平方米，中心大道5路南1巷关昌宁至吉振朝后，长49米，宽3米，厚20厘米。</t>
  </si>
  <si>
    <t>四更镇四北村生产道路硬化项目</t>
  </si>
  <si>
    <t>四更镇四北村</t>
  </si>
  <si>
    <t>为四北村实施生产道路硬化约2600平米，总长520米宽五米厚25厘米：四更桥头至快乐情舞厅</t>
  </si>
  <si>
    <t>287户840人</t>
  </si>
  <si>
    <t>硬化道路，解决四北村农业生产出行难问题</t>
  </si>
  <si>
    <t>为四更新村实施村干道硬化43条共20885.2平方米： 1、中心大道南2巷7号周义昌家至吉香春家，长64米宽6.8米厚25厘米；2、张华顺家至郭洪波家，长230米宽5米厚20厘米； 3、中心大道87号张华昌家至二巷2号周义金家，长140米宽5米厚20厘米；4、8路东1巷吴飞家至庄开忠家，长102米宽4米厚20厘米；5、8路东2巷庄亚震家至吴洪仔家，长102米宽4米厚20厘米； 6、8路东3巷董天贵家至张华灵家，长102米宽4米厚20厘米；7、8路西1巷关海浪家至黄宗清家，长116米宽4米厚20厘米；8、8路西2巷钟山家至文瑞和家，长116米宽4米厚20厘米；9、8路西3巷董卓文家至庄开清家，长116米宽4米厚20厘米；10、7路西1巷董天旺家至王三姐家，长117米宽4米厚20厘米；11、7路西2巷吴累姑家至庄太尧家，长117米宽4米厚20厘米；12、7路西3巷庄雄家至王雄仔家，长117米宽4米厚20厘米；13、6路西1巷周龙二家至关洪仔家，长107米宽4米厚20厘米； 14、6路西2巷关远军家至庄九风家，长107米宽4米厚20厘米；15、6路西3巷张华东家至叶雄家，长107米宽4米厚20厘米；16、8路东4巷王锡香家至王昌忠家，长102米宽4米厚20厘米；17、8路东5巷张华忠家至庄开姑家，长102米宽4米厚20厘米； 18、8路东6巷庄五菊至张赛雄，长102米宽4米厚20厘米；19、8路东7巷庄太宁至董天富，长102米宽4米厚20厘米； 20、8路东8巷庄太强至黄育强，长102米宽4米厚20厘米；21、8路西4巷倪黑黑至文三爹，长116米宽4米厚20厘米；22、8路西5巷庄平至庄开云，长116米宽4米厚20厘米；23、8路西6巷吴清忠至吴清和，长116米宽4米厚20厘米；24、8路西7巷周平至彭进寿，长116米宽4米厚20厘米； 25、8路西8巷吉水平至彭进学，长116米宽4米厚20厘米；26、8路东9巷张汉金至王龙强，长102米宽4米厚20厘米； 27、7路西4巷周义进至王九仔，长117米宽4米厚20厘米；28、7路西5巷庄开师至张深群，长117米宽4米厚20厘米； 29、7路西6巷周义东至关昌福，长117米宽4米厚20厘米；30、7路西7巷倪玲至周义陆，长117米宽4米厚20厘米；31、7路西8巷倪德洪至彭寿丽，长117米宽4米厚20厘米；32、6路西4巷文福平至董天雄，长107米宽4米厚20厘米；33、6路西5巷郭农福至庄太云，长107米宽4米厚20厘米； 34、6路西6巷关黑归至吉家雄，长107米宽4米厚20厘米；35、6路西7巷庄秋明至关远和，长107米宽4米厚20厘米；36、6路西8巷翁卫权至周保弟，长107米宽4米厚20厘米；37、5路西5巷王龙文至陈经平，长107米宽4米厚20厘米；38、5路西6巷关远军至翁启周，长71米宽3米厚20厘米；39、四更新村13路6巷蔡荣家前至庄太龙家前，长234米宽4米厚20厘米；40、四更新村13路6巷蔡荣家后至庄太龙家后，长234米宽4米厚20厘米； 41、四更镇幼儿园旁至朝阳大道2-2，长180米宽5米厚25厘米；42、中心大道东路44至39-5，长70米宽4.5米厚20厘米；43、中心大道倪俊全家至周军家，长80米宽4米厚20厘米；</t>
  </si>
  <si>
    <t>恢复六沟方水渠</t>
  </si>
  <si>
    <t>来南村</t>
  </si>
  <si>
    <t>为来南村恢复使用六沟方水渠，解决来南村1000亩土地农业用水问题。</t>
  </si>
  <si>
    <t>四更镇来南村所有村民1320人</t>
  </si>
  <si>
    <t>解决来南村1000亩土地农业用水问题</t>
  </si>
  <si>
    <t xml:space="preserve">完善环水利基础设施建设，有利于本村农业发展。 </t>
  </si>
  <si>
    <t>修复田洋灌溉渠道</t>
  </si>
  <si>
    <t>维修灌溉渠道22公里</t>
  </si>
  <si>
    <t>807户2786人</t>
  </si>
  <si>
    <t>方便村民灌溉农作物</t>
  </si>
  <si>
    <t>2023年益公村生产道路硬化项目</t>
  </si>
  <si>
    <t>天安乡益公村</t>
  </si>
  <si>
    <t>长2000米，宽3.5米，15cm厚级配碎石基层+18cm厚混凝土面层</t>
  </si>
  <si>
    <t>79户372人</t>
  </si>
  <si>
    <t>发展生产增收、生活出行带来极大的便利，长期受益</t>
  </si>
  <si>
    <t>畅通生产道路，促进农民创收</t>
  </si>
  <si>
    <t>长1000米，宽3.5米，15cm厚级配碎石基层+18cm厚混凝土面层</t>
  </si>
  <si>
    <t>安都村生产道路硬化项目</t>
  </si>
  <si>
    <t>安都村</t>
  </si>
  <si>
    <t>长2000米，3.5米宽的生产通道，15cm厚级配碎石基层+18cm厚混凝土面层。</t>
  </si>
  <si>
    <t>一队群众68户264人，二队群众87户345人。</t>
  </si>
  <si>
    <t>发展生产增收、生活出行带来极大的便利，长期受益。</t>
  </si>
  <si>
    <t>天安乡芭蕉村生产道路建设项目</t>
  </si>
  <si>
    <t>芭蕉村</t>
  </si>
  <si>
    <t>长约3000米，宽4米，建设规格为15cm厚级配碎石基层+18cm厚混凝土面层。</t>
  </si>
  <si>
    <t>全村79户344人</t>
  </si>
  <si>
    <t>天安乡抱由村生产道路硬化项目</t>
  </si>
  <si>
    <t>长9500米，宽4米，建设规格为15cm厚级配碎石基层+18cm厚混凝土面层。</t>
  </si>
  <si>
    <t>抱由村全体村民</t>
  </si>
  <si>
    <t>陈龙村生产道路硬化项目</t>
  </si>
  <si>
    <t>陈龙村村委会</t>
  </si>
  <si>
    <t>2500米，3.5米，建设规格为15cm厚级配碎石基层+18cm厚混凝土面层。</t>
  </si>
  <si>
    <t>公爱村生产道路硬化项目</t>
  </si>
  <si>
    <t>1、从牙少保至偏头接陀类路的生产通道2000米，宽3.5米；2、什合生产通道，长500米宽3.5米；3、印头南、水利龙生产通道，长3000米，宽3.5米；4、什叫水沟硬化，188米，宽3.5米；5.什叫生产通道，长1000米，宽3.5米</t>
  </si>
  <si>
    <t>建设农业生产通道7条，硬化生产道路5000米，路基面宽3.5米，建设规格为15cm厚级配碎石基层+18cm厚混凝土面层。</t>
  </si>
  <si>
    <t>温村生产通道道路硬化项目</t>
  </si>
  <si>
    <t>长5000米，宽3.5米，建设规格为15cm厚级配碎石基层+18cm厚混凝土面层。</t>
  </si>
  <si>
    <t>光益村新村生产道路硬化项目</t>
  </si>
  <si>
    <t>光益村委会新村自然村</t>
  </si>
  <si>
    <t>1.是曾小华家至曾亚丰水源地4000米，宽3.5米；二是马亚丰芒果地至新村舞厅，长2000米，宽3.5米；</t>
  </si>
  <si>
    <t>光益新村</t>
  </si>
  <si>
    <t>光益村老村生产道路硬化项目</t>
  </si>
  <si>
    <t>光益村委会老村自然村</t>
  </si>
  <si>
    <t>一是良任桥至老村南侧，长2300米，；二是分支路，长550米。宽3.5米，共计9975平方米</t>
  </si>
  <si>
    <t>老村</t>
  </si>
  <si>
    <t>光益村良任村生产道路硬化项目</t>
  </si>
  <si>
    <t>一是良任桥东侧至张亚门芒果地，长800米，二是分支路，长300米.宽3.5米，3850平方米</t>
  </si>
  <si>
    <t>良任村</t>
  </si>
  <si>
    <t>赤好村生产道路硬化项目</t>
  </si>
  <si>
    <t>天安乡赤好村</t>
  </si>
  <si>
    <t>长3000米，宽3.5米，15cm厚级配碎石基层+19cm厚混凝土面层</t>
  </si>
  <si>
    <t>村集体及村民</t>
  </si>
  <si>
    <t>天安乡益公村生产道路硬化项目</t>
  </si>
  <si>
    <t>硬化农田生产用路约长486.6米，宽3.5米，总面积约为1703平方米。
建设规格为15cm厚级配碎石基层+18cm厚混凝土面层。</t>
  </si>
  <si>
    <t>全村79户372人</t>
  </si>
  <si>
    <t>解决全村79户372人出行问题</t>
  </si>
  <si>
    <t>涉及约150亩农田、1000亩经济作物，畅通生产道路，促进农民创收</t>
  </si>
  <si>
    <t>天安乡布套村生产道路硬化及配套设施建设项目</t>
  </si>
  <si>
    <t>布套村雅龙自然村</t>
  </si>
  <si>
    <t>硬化农田生产用路，长约1000米，宽4米，总面积约为4000平方米。
建设规格为15cm厚级配碎石基层+18cm厚混凝土面层</t>
  </si>
  <si>
    <t>全村309户1292人</t>
  </si>
  <si>
    <t>解决全村309户1292人出行问题</t>
  </si>
  <si>
    <t>涉及约700亩经济作物，畅通生产道路，促进农民创收</t>
  </si>
  <si>
    <t>天安乡天村生产道路建设项目</t>
  </si>
  <si>
    <t>硬化农田生产用路：约长2180米、宽4米，总面积约为8720平方米。
建设规格为15cm厚级配碎石基层+18cm厚混凝土面层。</t>
  </si>
  <si>
    <t>全村229户1003人</t>
  </si>
  <si>
    <t>解决全村229户1003人出行问题</t>
  </si>
  <si>
    <t>涉及约35亩农田、385亩经济作物），畅通生产道路，促进农民创收</t>
  </si>
  <si>
    <t>天安乡陀牙村生产道路硬化项目</t>
  </si>
  <si>
    <t>硬化农田生产用路：                   
1、经济地路口至什兵的生产通道，约长900米，宽3.5米;
2、边境至边头来，约长1100米，宽3.5米；
3、边空共至旅游公路1000米、宽3.5米;
共计：约长3000米，总面积约为10500平方米。
建设规格为15cm厚级配碎石基层+18cm厚混凝土面层</t>
  </si>
  <si>
    <t>解决全村275户1238人出行问题</t>
  </si>
  <si>
    <t>涉及约310亩农田、850亩经济作物，畅通生产道路，促进农民创收</t>
  </si>
  <si>
    <t>修建排水沟，改善农户生活条件，保障村庄卫生。</t>
  </si>
  <si>
    <t>温村排水沟排水设施相关设备建设</t>
  </si>
  <si>
    <t>温村、光良、槟榔头三个自然村辖区内</t>
  </si>
  <si>
    <t>三个自然村</t>
  </si>
  <si>
    <t>全村农户</t>
  </si>
  <si>
    <t>抱由村村道路硬化项目</t>
  </si>
  <si>
    <t>长2700米，宽3.5米，建设规格为15cm厚级配碎石基层+18cm厚混凝土面层。</t>
  </si>
  <si>
    <t>抱由村村全体村民</t>
  </si>
  <si>
    <t>硬化道路，解决农户出行难问题。</t>
  </si>
  <si>
    <t>完善村庄道路硬化，方便农户出行。</t>
  </si>
  <si>
    <t>三个自然村村内、环村道路硬化</t>
  </si>
  <si>
    <t>赤好村村道路硬化项目</t>
  </si>
  <si>
    <t>长200米，宽3.5米，15cm厚级配碎石基层+18cm厚混凝土面层</t>
  </si>
  <si>
    <t>王沟村集中供水水塔及水井项目</t>
  </si>
  <si>
    <t>抱识村/王沟村</t>
  </si>
  <si>
    <t>一座/口</t>
  </si>
  <si>
    <t>抱识村近120户493人稳定饮水</t>
  </si>
  <si>
    <t>切实解决饮水问题</t>
  </si>
  <si>
    <t>陀牙村建设饮用水塔</t>
  </si>
  <si>
    <t>建设陀牙村饮用水水塔</t>
  </si>
  <si>
    <t>王沟村拦水坝项目</t>
  </si>
  <si>
    <t>王沟村长岭山</t>
  </si>
  <si>
    <t>水坝，长度200米</t>
  </si>
  <si>
    <t>120户493人</t>
  </si>
  <si>
    <t>部分解决干旱缺水问题，提高抗旱能力，增加村民收入，为未来产业提质增效打下基础</t>
  </si>
  <si>
    <t>新龙镇龙佑村村主道干道硬化项目</t>
  </si>
  <si>
    <t>龙佑村</t>
  </si>
  <si>
    <t>硬化村道厚15-18公分，宽度3-5米，硬化共5800平方米</t>
  </si>
  <si>
    <t>299户1609人</t>
  </si>
  <si>
    <t>硬化道路，解决农户1609人，出行难问题</t>
  </si>
  <si>
    <t>完成村庄道路硬化，解决农户出行难问题</t>
  </si>
  <si>
    <t>新龙镇那斗村村主道干道硬化项目</t>
  </si>
  <si>
    <t>那斗村</t>
  </si>
  <si>
    <t xml:space="preserve">村东面村道长约978m宽6m，厚25cm。   </t>
  </si>
  <si>
    <t>730户3324人</t>
  </si>
  <si>
    <t>硬化道路，解决农户3324人，出行难问题</t>
  </si>
  <si>
    <t>新龙镇下通天村户户通道路硬化项目</t>
  </si>
  <si>
    <t>下通天村</t>
  </si>
  <si>
    <t>采用投工投劳模式，硬化村内户户通道路，硬化村内户户通共8条，厚度约10cm，共978平方米</t>
  </si>
  <si>
    <t>142户696人</t>
  </si>
  <si>
    <t>硬化道路，解决农户696人，出入方便问题</t>
  </si>
  <si>
    <t>新龙镇道达村水稻制种园水利渠道建设项目</t>
  </si>
  <si>
    <t xml:space="preserve">新建水稻种植水利灌溉渠道 ，长约562m，宽50CM,厚25CM。灌溉水稻种植约100亩。        </t>
  </si>
  <si>
    <t>80户320人</t>
  </si>
  <si>
    <t>修建水稻种植水利渠道，改善农户生产条件</t>
  </si>
  <si>
    <t>完善村庄水稻种植水利灌溉渠道，解决农户灌溉难问题，方便农户发展生产，减少生产成本</t>
  </si>
  <si>
    <t>部道村生产道路硬化项目</t>
  </si>
  <si>
    <t>新龙镇部道村</t>
  </si>
  <si>
    <t>老由园至那长坡公路约2000米,厚度20公分，路面宽度4米</t>
  </si>
  <si>
    <t>部道村410户1695人</t>
  </si>
  <si>
    <t>建设村庄生产道路硬化，提高村民生产效率，增加全村村民410户1695人收入。</t>
  </si>
  <si>
    <t>满足全村410户1695人的生产需求。</t>
  </si>
  <si>
    <t>龙卧村生产道路硬化建设项目</t>
  </si>
  <si>
    <t>通往瑞康诺丽生产道路共8000米,路面宽度5米</t>
  </si>
  <si>
    <t>建设村后生产道路硬化，提高村民生产效率，增加龙卧村村民1208户4098人收入。</t>
  </si>
  <si>
    <t>满足全村1208户4098人的生产需求。</t>
  </si>
  <si>
    <t>龙佑村生产道路硬化项目</t>
  </si>
  <si>
    <t>新龙镇龙佑村</t>
  </si>
  <si>
    <t>长1000米、宽3.5米</t>
  </si>
  <si>
    <t>龙佑村295户1532人</t>
  </si>
  <si>
    <t>建设后生产道路硬化，提高村民生产效率，增加下龙佑村村民1295户1532人收入。</t>
  </si>
  <si>
    <t>满足全村295户1532人的生产需求。</t>
  </si>
  <si>
    <t>龙佑村北打府园至老林塘生产道路硬化项目</t>
  </si>
  <si>
    <t>长1000米、宽3米</t>
  </si>
  <si>
    <t>那斗村生产道路硬化项目</t>
  </si>
  <si>
    <t>新龙镇那斗村</t>
  </si>
  <si>
    <t>吴钟亮至村东高铁长800米，路面宽5米</t>
  </si>
  <si>
    <t>那斗村729户3320人</t>
  </si>
  <si>
    <t>建设村庄生产道路硬化，提高村民生产效率，增加全村村民729户3320人收入。</t>
  </si>
  <si>
    <t>满足全村729户3320人的生产需求。</t>
  </si>
  <si>
    <t>村东高铁至水利沟南干渠闸门长500米，路面宽6米</t>
  </si>
  <si>
    <t>村东符乃艺鱼塘至高铁长500米，路面宽6米</t>
  </si>
  <si>
    <t>下通天村生产道路硬化项目</t>
  </si>
  <si>
    <t>新龙镇下通天村</t>
  </si>
  <si>
    <t>邢亚吉至海边路150米，路面宽度5米</t>
  </si>
  <si>
    <t>下通天村130户635人</t>
  </si>
  <si>
    <t>建设村后生产道路硬化，提高村民生产效率，增加下通天村村民130户635人收入。</t>
  </si>
  <si>
    <t>满足全村130户635人的生产需求。</t>
  </si>
  <si>
    <t>新龙镇西域瓜果基地机耕路平整</t>
  </si>
  <si>
    <t>4261.81平米，厚度50CM，重新平整机耕路。</t>
  </si>
  <si>
    <t>方便龙佑村的西域瓜果基地农户种植产业。</t>
  </si>
  <si>
    <t>新龙镇龙卧村长坡子排水涵建设项目（2023年）</t>
  </si>
  <si>
    <t>总长约32米，两条排水管（直径1米），每条26.5米，两个喇叭口，一个沉砂池1.5米宽，道路开挖修复，清淤水沟等。</t>
  </si>
  <si>
    <t>710户3421人</t>
  </si>
  <si>
    <t>修建排水涵，改善农户710户3421人生活条件，保障村庄卫生</t>
  </si>
  <si>
    <t>完善村庄排水设施，改善村庄卫生，提升人居环境质量</t>
  </si>
  <si>
    <t>龙佑村村容村貌提升项目</t>
  </si>
  <si>
    <t>扩宽巷道1200米，拆除老旧围墙1200米，新建围墙1200米，拆除老旧住房</t>
  </si>
  <si>
    <t>主要解决村主道巷道狭窄，无法通生产车辆，严重影响村民生产生活和村容村貌。建成后提高村民生产效率，优化人居环境。</t>
  </si>
  <si>
    <t>满足全村295户1532人的生产生活需求。</t>
  </si>
  <si>
    <t>上通天村与通天河新建路灯项目</t>
  </si>
  <si>
    <t>上通天村、通天河畔及连接道路</t>
  </si>
  <si>
    <t>计划新建45盏路灯</t>
  </si>
  <si>
    <t>254户733人</t>
  </si>
  <si>
    <t>新建路灯，提供照明，方便生产和美化乡村环境，打造通天河休闲旅游配套设施</t>
  </si>
  <si>
    <t>提供夜间照明，进一步美化村居环境，促进村级休闲旅游业发展</t>
  </si>
  <si>
    <t>龙北村村道硬化建设项目</t>
  </si>
  <si>
    <t>龙北村</t>
  </si>
  <si>
    <t>硬化龙北村村道：村小巷13条，其中2条共长160m宽4m，11条共长398m宽3m</t>
  </si>
  <si>
    <t>11户80人</t>
  </si>
  <si>
    <t>硬化道路，解决农户80人，出行难问题</t>
  </si>
  <si>
    <t>龙卧村入村道简易危桥拆除重建项目</t>
  </si>
  <si>
    <t>龙卧村入村道简易危桥拆除重建：拆除原有危桥，修建一条宽8米，长20长的简易桥</t>
  </si>
  <si>
    <t>完成入村道简易危桥拆除重建，解决龙卧村村民1208户4098人的出行安全问题。</t>
  </si>
  <si>
    <t>满足全村1208户4098人的生产、安全出行需求。</t>
  </si>
  <si>
    <t>下通天村自来水管扩容工程</t>
  </si>
  <si>
    <t>225国道至下通天段
自来水管扩容，,水管规格6寸管，长度3000米</t>
  </si>
  <si>
    <t>建设后方便下通天村村民130户635人用水。</t>
  </si>
  <si>
    <t>满足全村130户635人的生产、生活用水需求。</t>
  </si>
  <si>
    <t>农村垃圾治理</t>
  </si>
  <si>
    <t>部道村集体养殖场粪污无害化处理项目</t>
  </si>
  <si>
    <t>计划新建粪污收集晾晒棚400平方米，地面硬化厚度15公分，工具房30平方</t>
  </si>
  <si>
    <t>部道村26户97人</t>
  </si>
  <si>
    <t>增加养殖户村民经济收入</t>
  </si>
  <si>
    <t>通过项目建设带动村民和脱贫户养殖产业发展</t>
  </si>
  <si>
    <t>白水塘水闸至那本园约2000米,厚度20公分，路面宽度4.5米</t>
  </si>
  <si>
    <t>那本园至老由园园约1800米,厚度20公分，路面宽度4.5米</t>
  </si>
  <si>
    <t>大哥园向西至华侨农场砖厂约2500米,厚度20公分，路面宽度4米</t>
  </si>
  <si>
    <t>瘦慢园向东至长坡公路约4000米,厚度20公分，路面宽度4.5米</t>
  </si>
  <si>
    <t>新龙镇龙北村生产道路硬化项目</t>
  </si>
  <si>
    <t>硬化龙北村水稻玉米茄子种植生产道路一条（长800m宽6m厚25CM），能覆盖水稻700亩、玉米800亩、茄子200亩的农业生产基地。</t>
  </si>
  <si>
    <t>732户2359人</t>
  </si>
  <si>
    <t>硬化农业生产道路，解决龙北村农业生产约1700亩土地的耕种难问题。</t>
  </si>
  <si>
    <t>完成村生产道路硬化，解决农户生产出行难问题</t>
  </si>
  <si>
    <t>龙佑村双塔园至北打府园生产道路硬化项目</t>
  </si>
  <si>
    <t>长2500米、宽3米</t>
  </si>
  <si>
    <t>龙佑村个力园至长山园生产道路硬化项目</t>
  </si>
  <si>
    <t>长1800米、宽2.5米</t>
  </si>
  <si>
    <t>林亚祥至月村水利沟转12生产队集体地长1600米，路面宽5米</t>
  </si>
  <si>
    <t>符有孙至村东高铁长1400米，路面宽5米</t>
  </si>
  <si>
    <t>符其才至部道边界800米，路面宽6米</t>
  </si>
  <si>
    <t>村东高铁至吴荣夫林地1200米，路面6米</t>
  </si>
  <si>
    <t>高雄弟养牛处到长坡队村口公路2000米，路面5米</t>
  </si>
  <si>
    <t>龙北村新建排洪沟项目</t>
  </si>
  <si>
    <t>排洪沟长4500米</t>
  </si>
  <si>
    <t>723户2362人</t>
  </si>
  <si>
    <t>清理疏通排洪沟，防止雨天无法排放，造成内涝，同时也提升居民人居环境卫生。</t>
  </si>
  <si>
    <t>解决村内雨水排放，提升人居环境</t>
  </si>
  <si>
    <t>龙卧村高铁西边环村道硬化建设项目</t>
  </si>
  <si>
    <t>高速路出口桥高铁西沿村南排洪沟至老铁路出口桥共3000米,每立方补助250元,厚度25公分，路面宽度8米</t>
  </si>
  <si>
    <t>上通天村村道硬化项目</t>
  </si>
  <si>
    <t>上通天村</t>
  </si>
  <si>
    <t>硬化上通天村村道，1、长201m宽3.5m，2、长801m宽2.5m</t>
  </si>
  <si>
    <t>硬化道路，解决生产资料运输不方便的问题</t>
  </si>
  <si>
    <t>那斗村生产水利渠项目</t>
  </si>
  <si>
    <t>符有孙至村东高铁共3条约1000米长，第1条第3条宽60-80CM宽，高80CM，混凝土25CM后；第2条宽40CM宽，高50CM，混凝土25CM后.</t>
  </si>
  <si>
    <t>提高村民生产效率，全村村民729户3320人收入。</t>
  </si>
  <si>
    <t>带动务工就业、促进生产生活发展。</t>
  </si>
  <si>
    <t>白水塘水闸至华侨农场约3800米,度20公分，路面宽度4.5米</t>
  </si>
  <si>
    <t>龙佑村羊屎果园至扫手园生产道路硬化项目</t>
  </si>
  <si>
    <t>长1500米、宽3米</t>
  </si>
  <si>
    <t>村内巷道路硬化项目</t>
  </si>
  <si>
    <t>村内巷道公路总长约12000米，厚度20公分，路面4.5米</t>
  </si>
  <si>
    <t>建设村庄巷道路硬化，解决村民出行难问题。</t>
  </si>
  <si>
    <t>满足全村729户3320人的出行需求。</t>
  </si>
  <si>
    <t>上通天村水利渠道项目</t>
  </si>
  <si>
    <t>新建长5800m水利灌溉渠道</t>
  </si>
  <si>
    <t>解决村内及周边农户生产用水难的问题</t>
  </si>
  <si>
    <t>完善村庄水利灌溉渠道，解决农户引水难问题，方便农户发展生产，减少生产成本</t>
  </si>
  <si>
    <t>新龙镇排洪沟新建修复建设项目</t>
  </si>
  <si>
    <t>龙卧村、龙佑村</t>
  </si>
  <si>
    <t>新建水沟：2300米长；修复水沟：3000米长</t>
  </si>
  <si>
    <t>1541户5854人</t>
  </si>
  <si>
    <t>修复清理疏通排洪沟，防止雨天无法排放，造成内涝，同时也提升居民人居环境卫生。</t>
  </si>
  <si>
    <t>新龙镇龙佑村村主道干道硬化二期项目</t>
  </si>
  <si>
    <t>硬化村道厚15-18公分，宽度3-5米，硬化共1147平方米</t>
  </si>
  <si>
    <t>新龙镇道达村村主道干道硬化项目</t>
  </si>
  <si>
    <t xml:space="preserve">村东二横路道硬化路长500mX宽3.5m，三四五六七八横路道硬化路共6条，每条长130mX宽3.5m。共七条长1280m宽3.5m。厚20cm。   </t>
  </si>
  <si>
    <t xml:space="preserve"> 248户1980人</t>
  </si>
  <si>
    <t>硬化道路，解决农户1980人出行难问题</t>
  </si>
  <si>
    <t>新龙镇龙北村桥梁建设项目</t>
  </si>
  <si>
    <t>修建桥梁一座（长15m宽5m）</t>
  </si>
  <si>
    <t>解决龙北村农业生产约1700亩土地的耕种难问题。</t>
  </si>
  <si>
    <t>解决农户生产出行难问题</t>
  </si>
  <si>
    <t>八所镇老官村2025年道路硬化项目</t>
  </si>
  <si>
    <t>硬化环村路长约2500米，宽约3.5米，厚约20厘米。</t>
  </si>
  <si>
    <t>八所镇上名山村2025年道路硬化项目</t>
  </si>
  <si>
    <t>上名山村</t>
  </si>
  <si>
    <t>道路硬化，长约360米，宽约6米，厚约20厘米，共约2160平方米</t>
  </si>
  <si>
    <t>859户3432人</t>
  </si>
  <si>
    <t>解决859户3432人出行问题</t>
  </si>
  <si>
    <t>东河镇佳西村变压器采购（安装）项目</t>
  </si>
  <si>
    <t>计划采购并安装S11-M-80/10变压器1台；ZW32-12F/630A智能真空断路器1台；综合配电箱1台；JLS8-10  15/5  0.4kV低压电流电压互感器1组；HGW9 10kV隔离开关 2组；HRW-12 10kV跌落式熔断器1组；HY5WS-17/50 10kV脱扣式避雷器3组；组立电杆35基，展放10kV架空绝缘导线1.2千米（三相3600米）及金具铁件33套</t>
  </si>
  <si>
    <t>东河镇佳西村户户通道路硬化项目</t>
  </si>
  <si>
    <t>采用投工投劳模式，硬化村内户户通道路，计划新建2条，长70米，约210平方米。</t>
  </si>
  <si>
    <t>6户33人</t>
  </si>
  <si>
    <t>东河镇东方村黄土裸露硬化项目</t>
  </si>
  <si>
    <t>采用投工投劳模式，硬化3队户户通道路，约长110米，宽2.5米，共计275平方米；硬化村内大面积黄土裸露，约2200平方米。总计2475平方米。</t>
  </si>
  <si>
    <t>362户1566人</t>
  </si>
  <si>
    <t>改善村内人居环境</t>
  </si>
  <si>
    <t>东河镇玉龙村户户通道路硬化项目</t>
  </si>
  <si>
    <t>采用投工投劳模式，硬化村内户户通道路，计划新建24条，长1200米，约3000平方。</t>
  </si>
  <si>
    <t>454户2099人</t>
  </si>
  <si>
    <t>改善道路通行。</t>
  </si>
  <si>
    <t>东河镇旧村户户通道路硬化项目</t>
  </si>
  <si>
    <t>采用投工投劳模式，硬化村内户户通道路，计划新建18条，长689米，约1722.5平方；翻修破损道路6条，长183米，约457.5平方。总计2180平方。</t>
  </si>
  <si>
    <t>521户2188人</t>
  </si>
  <si>
    <t>改善道路同行条件</t>
  </si>
  <si>
    <t>东河镇东新村户户通道路硬化项目</t>
  </si>
  <si>
    <t>采用投工投劳模式，硬化村内户户通道路，计划新建19条，约2060平方。</t>
  </si>
  <si>
    <t>473户2181人</t>
  </si>
  <si>
    <t>广坝村</t>
  </si>
  <si>
    <t>采用投工投劳模式，修复村内破损村道长500米，宽3米，面积为1500平方米；硬化村内户户通道路长40米，宽3米，面积为120平方米。共计硬化1620平方米。</t>
  </si>
  <si>
    <t>261户1013人。</t>
  </si>
  <si>
    <t>采用投工投劳模式，硬化村内户户通道路，计划新建26条，长260米，约520平方。</t>
  </si>
  <si>
    <t>401户1788人</t>
  </si>
  <si>
    <t>完善道路状况，方便农户出行。</t>
  </si>
  <si>
    <t>东河镇旧村雨水管网改建项目</t>
  </si>
  <si>
    <t>改建村内已经损坏的雨水管网，计划改建2条，长326米。</t>
  </si>
  <si>
    <t>提升农村人居环境，完善公共基础设施</t>
  </si>
  <si>
    <t>促进旧村美丽乡村建设，杜绝黑臭水体漫溢，提高村民环境卫生水平，方便村民出行。</t>
  </si>
  <si>
    <t>好瑞村新建水利渠道项目</t>
  </si>
  <si>
    <t>1、硬化好瑞村则令头水利渠道，全长约200米，沟渠底部面宽0.8米，高度0.5米，沟墙面宽1.2米，护沟路面宽4.5米；
2、硬化好瑞村浪浪园水利渠道，全长3500米，沟渠底部面宽1米，高度0.5米，沟墙面宽1.2米，护沟路面宽3米。</t>
  </si>
  <si>
    <t>680户2524人</t>
  </si>
  <si>
    <t>解决680户2524人农田灌溉问题</t>
  </si>
  <si>
    <t>覆盖3700亩农田的灌溉，解决村民农田灌溉问题</t>
  </si>
  <si>
    <t>新园村新建水利渠道项目</t>
  </si>
  <si>
    <t>新建硬化新园村班次水沟水利渠道，全长约1500米，沟渠底部面宽1米，高度1.5米，沟墙面宽0.22米，护沟路面宽1米。</t>
  </si>
  <si>
    <t>244户966人</t>
  </si>
  <si>
    <t>解决244户966人农田灌溉问题</t>
  </si>
  <si>
    <t>覆盖300亩农田的灌溉，解决村民农田灌溉问题</t>
  </si>
  <si>
    <t>田中村新建水利渠道项目</t>
  </si>
  <si>
    <t>硬化田中村田中田水利渠道，全长约493米，沟渠底部面宽0.6米，高度0.7米，沟墙面宽0.22米，护沟路面宽4.07米。</t>
  </si>
  <si>
    <t>445户1790人</t>
  </si>
  <si>
    <t>解决445户1790人农田灌溉问题</t>
  </si>
  <si>
    <t>覆盖600亩农田的灌溉，解决村民农田灌溉问题</t>
  </si>
  <si>
    <t>桥南村建设水利渠道项目</t>
  </si>
  <si>
    <t>1、硬化二队生产水渠1000米，沟渠底部面宽0.8米宽，0.8米高，0.3米墙面宽；
2、九队生产水渠400米，沟渠底部面宽0.8米，高度0.8米，沟墙面宽0.3米，护沟路面宽1.2米。</t>
  </si>
  <si>
    <t>150户645人</t>
  </si>
  <si>
    <t>解决150户645人农田灌溉问题</t>
  </si>
  <si>
    <t>覆盖1250亩农田的灌溉，解决村民农田灌溉问题</t>
  </si>
  <si>
    <t>三间村硬化水利渠道项目</t>
  </si>
  <si>
    <t>硬化三间村机上水利渠道全长约1000米，沟渠底部面宽0.6米，高度0.7米，沟墙面宽0.22米，护沟路面宽4米。</t>
  </si>
  <si>
    <t>90户220人</t>
  </si>
  <si>
    <t>解决90户220人农田灌溉问题</t>
  </si>
  <si>
    <t>覆盖60亩农田的灌溉，解决村民农田灌溉问题</t>
  </si>
  <si>
    <t>抱利村硬化水利渠道项目</t>
  </si>
  <si>
    <t>硬化三、四、七、八生产小组水利渠道，约1800米长，0.6米宽，0.8米高，总面积864立方米。</t>
  </si>
  <si>
    <t>569户2209人</t>
  </si>
  <si>
    <t>解决569户2209人农田灌溉问题</t>
  </si>
  <si>
    <t>覆盖1000亩农田的灌溉，解决村民农田灌溉问题</t>
  </si>
  <si>
    <t>利章村村道硬化项目</t>
  </si>
  <si>
    <t>1、硬化利章村内道路，长1040米，宽3米，共计3120平方米；
2、硬化利章村内道路，长2110米，宽2米，共计4220平方米。</t>
  </si>
  <si>
    <t>466户1753人</t>
  </si>
  <si>
    <t>解决466户1753人出行难问题</t>
  </si>
  <si>
    <t>完成村内道路硬化，解决农户出行难问题</t>
  </si>
  <si>
    <t>好瑞村村道硬化项目</t>
  </si>
  <si>
    <t>硬化村内户户通道路，长3500米，宽3.5米，共计12250平方米。</t>
  </si>
  <si>
    <t>680户2526人</t>
  </si>
  <si>
    <t>解决680户2526人出行难问题</t>
  </si>
  <si>
    <t>好瑞村村道修缮项目</t>
  </si>
  <si>
    <t>修缮环村南路一巷、二巷村道，长500米，宽3.5米，共计1750平方米。</t>
  </si>
  <si>
    <t>680户2527人</t>
  </si>
  <si>
    <t>解决680户2527人出行难问题</t>
  </si>
  <si>
    <t>加力村村道硬化项目</t>
  </si>
  <si>
    <t>1、硬化加力村村内道路，长150米，宽2.8米，共计420平方米；
2、硬化加力村村内道路，长110米，宽2.5米，共计275平方米。</t>
  </si>
  <si>
    <t>68户483人</t>
  </si>
  <si>
    <t>解决68户483人出行难问题</t>
  </si>
  <si>
    <t>桥北村村道硬化项目</t>
  </si>
  <si>
    <t>硬化村内户户通道路，长3000米，宽3.5米，共计10500平方米。</t>
  </si>
  <si>
    <t>801户2991人</t>
  </si>
  <si>
    <t>解决801户2991人出行难问题</t>
  </si>
  <si>
    <t>元兴村村道硬化项目</t>
  </si>
  <si>
    <t>扩宽元兴村村内道路，长500米，宽3米，共计1500平方米。</t>
  </si>
  <si>
    <t>267户976人</t>
  </si>
  <si>
    <t>解决267户976人出行难问题</t>
  </si>
  <si>
    <t>板桥村村道硬化项目</t>
  </si>
  <si>
    <t>板桥村</t>
  </si>
  <si>
    <t>硬化板桥村盐田路，长1000米，宽4米，共计4000平方米。</t>
  </si>
  <si>
    <t>594户3009人</t>
  </si>
  <si>
    <t>解决594户3009人出行难问题</t>
  </si>
  <si>
    <t>抱利村村道硬化项目</t>
  </si>
  <si>
    <t>硬化抱利村村道，长1080米，宽4米，共计4320平方米。</t>
  </si>
  <si>
    <t>解决569户2209人出行难问题</t>
  </si>
  <si>
    <t>1、硬化村内户户通道路（王文明户），长20米，宽3米，共计60平方米；
2、硬化村内户户通道路（符玉宁至陈朝马户)，长30米，宽4米，共计120平方米；
3.硬化村内户户通道路（陈春花户），长23米，宽3米，共计69平方米；
4.硬化村内户户通道路（吉朝兰户至汶田段），长200米，宽3米，共计600平方米。
合计新建村道4条，共计849平方米。
1、修缮田中村瀑布路村道，长120米，宽3米，共计360平方米；
合计修缮村道1条，共计360平方米。</t>
  </si>
  <si>
    <t>388户1547人</t>
  </si>
  <si>
    <t>解决388户1547人出行难问题</t>
  </si>
  <si>
    <t>桥南村村道硬化项目</t>
  </si>
  <si>
    <t>1、硬化桥南村村内道路，长50米，宽3米，共计150平方米；
2、硬化桥南村村内道路，长1880米，宽4米，共计7520平方米。</t>
  </si>
  <si>
    <t>765户3265人</t>
  </si>
  <si>
    <t>解决765户3265人出行难问题</t>
  </si>
  <si>
    <t>中沙村村道硬化项目</t>
  </si>
  <si>
    <t>硬化村南面裸露道路，长800米，宽1.5米，共计1200平方米。</t>
  </si>
  <si>
    <t>387户1514人</t>
  </si>
  <si>
    <t>解决387户1514人出行难问题</t>
  </si>
  <si>
    <t>高园村村道硬化项目</t>
  </si>
  <si>
    <t>硬化13条村内户户通道路，长405米，宽3米，共计1215平方米。</t>
  </si>
  <si>
    <t>255户962人</t>
  </si>
  <si>
    <t>解决255户962人出行难问题</t>
  </si>
  <si>
    <t>三间村入户路硬化项目</t>
  </si>
  <si>
    <t>入户路硬化长168米，宽3米，共计504平方米。</t>
  </si>
  <si>
    <t>222户823人</t>
  </si>
  <si>
    <t>解决222户823人出行难问题</t>
  </si>
  <si>
    <t>基础设施（道路）</t>
  </si>
  <si>
    <t>江边乡国界村至新明村漫水涵洞改造项目</t>
  </si>
  <si>
    <t>江边乡国界村</t>
  </si>
  <si>
    <t>增加1个3m的盖板涵及修建挡墙，并且抬高路面里程为100m</t>
  </si>
  <si>
    <t>东方市交通运输局</t>
  </si>
  <si>
    <t>江边乡国界村367人</t>
  </si>
  <si>
    <t>帮助解决全村住户出行难问题，达到出行便捷、通畅的目标，有利于保障人民群众生命财产安全</t>
  </si>
  <si>
    <t>否</t>
  </si>
  <si>
    <t>解决村民出行难问题，推进我市农村公路路网建设，为助推脱贫致富、乡村振兴奠定坚实基础。</t>
  </si>
  <si>
    <t>——</t>
  </si>
  <si>
    <t>八所镇上名山路面改造工程项目</t>
  </si>
  <si>
    <t>八所镇上名山村</t>
  </si>
  <si>
    <t>路面修复1.26公里及建设两侧排水沟</t>
  </si>
  <si>
    <t>八所镇上名山村3340人</t>
  </si>
  <si>
    <t>江边乡俄查村挡土墙及排洪沟建设项目</t>
  </si>
  <si>
    <t>江边俄查村</t>
  </si>
  <si>
    <t>新建混凝土排洪沟及护坡墙，排洪沟长600米，宽1米，深1米。挡土墙长600米，为钢筋混凝土结构。</t>
  </si>
  <si>
    <t>受益128户583人</t>
  </si>
  <si>
    <t>修建挡土墙及排洪沟，解决全村128户583人的村庄排洪及人畜财产安全问题。</t>
  </si>
  <si>
    <t>完善村庄基础设施，解决长期以来俄查村128户583名少数民族百姓的人畜财产安全需求，</t>
  </si>
  <si>
    <t>排涝沟</t>
  </si>
  <si>
    <t>部道村田园排涝沟硬化项目</t>
  </si>
  <si>
    <t>一、第1条：打礼田至那垦田，长约600米、宽0.4米、高0.6米，每米280元，共33.53万元
二、第2条，那垦田至个央田，长约1000米、宽0.4米、高0.6米，每米280元，共55.88万元。
三、第3条，瘦慢田至个央田，长约400米、宽0.4米、高0.6米，每米280元，共22.35万元。
四、第4条，瘦慢田至那垦田，长约400米、宽0.4米、高0.6米，每米280元，共22.35万元。
以上采用砖砌方式。</t>
  </si>
  <si>
    <t>建成后完善提高田园排灌能力，有效促进产业发展和农民增收。</t>
  </si>
  <si>
    <t>满足全村410户1695人发展生产需求。</t>
  </si>
  <si>
    <t>瘦慢田至打的田，长约1200米、宽1米、高1.2米。每米1700元，共228万元。采用混凝土方式。</t>
  </si>
  <si>
    <t xml:space="preserve">打的田至华侨农场一桥，长约4000米、宽2米、高0.8米，每米2000元，共896万元。采用混凝土方式。
</t>
  </si>
  <si>
    <t>村道硬化</t>
  </si>
  <si>
    <t>部道村村道硬化项目</t>
  </si>
  <si>
    <t>地点：符石勤家向西南至225国道，约200米，宽4.5米，厚20公分。</t>
  </si>
  <si>
    <t>硬化道路，解决农户410户1695人出行难问题</t>
  </si>
  <si>
    <t xml:space="preserve">双龙农贸市场改造工程 </t>
  </si>
  <si>
    <t>计划对龙卧村龙北村的双龙农贸市场进行升级改造。</t>
  </si>
  <si>
    <t>龙卧村1208户4098人，龙北村723户2362人。</t>
  </si>
  <si>
    <t>建成后方便村民就近消费农产品，保障民生、促进消费升级，有效促进产业就业发展和农民增收。</t>
  </si>
  <si>
    <t>满足1731户6460人农产品消费，提供就业岗位，促进增收。</t>
  </si>
  <si>
    <t>道达村村道路硬化项目</t>
  </si>
  <si>
    <t>共24条村道，共计21440平方米，宽4米。</t>
  </si>
  <si>
    <t>硬化道路，解决农户 248户1980人出行难问题</t>
  </si>
  <si>
    <t>部道村村道、巷道铺设彩砖工程项目</t>
  </si>
  <si>
    <t>铺设彩砖村道、巷道3846米，两侧总长7692米，其中两侧各1米宽4326米，两侧各1.5米宽3366米</t>
  </si>
  <si>
    <t>建成后进一步完善村庄基础设施，方便群众出行，提升村庄颜值</t>
  </si>
  <si>
    <t>满足全村410户1695人生产、生活需要</t>
  </si>
  <si>
    <t>新龙镇上通天村村道硬化建设项目</t>
  </si>
  <si>
    <t>新龙镇上通天村</t>
  </si>
  <si>
    <t>硬化村内道路第1条长55米×宽5.3米，第2条长33米×宽3.5米，第3条长45米×宽4.3米，第4条长60米×宽3米，第5条长64
米×宽3米，第6条长20米×宽4米，共计1052.5平方米。厚25CM</t>
  </si>
  <si>
    <t>硬化道路，解决农户733人出行难问题</t>
  </si>
  <si>
    <t>四更镇四北村村内道路硬化项目</t>
  </si>
  <si>
    <t>为四北村实施村内道路硬化25条共2160.1平方米</t>
  </si>
  <si>
    <t>451户2420人</t>
  </si>
  <si>
    <t>硬化道路，解决农户2420人出行难问题</t>
  </si>
  <si>
    <t>四更镇付马村村内道路硬化项目</t>
  </si>
  <si>
    <t>四更镇付马村</t>
  </si>
  <si>
    <t>为付马村实施村内道路硬化14条共1088.06平方米</t>
  </si>
  <si>
    <t>531户2094人</t>
  </si>
  <si>
    <t>硬化道路，解决农户2094人出行难问题</t>
  </si>
  <si>
    <t>四更镇四更新村村内道路硬化项目</t>
  </si>
  <si>
    <t>为四更新村实施村内道路硬化25条共6683.8平方米</t>
  </si>
  <si>
    <t>四更镇四南村村内道路硬化项目</t>
  </si>
  <si>
    <t>四更镇四南村</t>
  </si>
  <si>
    <t>为四南村实施村内道路硬化37条共2665.72平方米</t>
  </si>
  <si>
    <t>642户2148人</t>
  </si>
  <si>
    <t>硬化道路，解决农户2148人出行难问题</t>
  </si>
  <si>
    <t>四更镇四而村村内道路硬化项目</t>
  </si>
  <si>
    <t>四更镇四而村</t>
  </si>
  <si>
    <t>为四而村实施村内道路硬化8条共1555平方米</t>
  </si>
  <si>
    <t>235户968人</t>
  </si>
  <si>
    <t>硬化道路，解决农户968人出行难问题</t>
  </si>
  <si>
    <t>四更镇四中村村内道路硬化项目</t>
  </si>
  <si>
    <t>四更镇四中村</t>
  </si>
  <si>
    <t>为四中村实施村内道路硬化15条共898.2平方米</t>
  </si>
  <si>
    <t>672户2420人</t>
  </si>
  <si>
    <t>四更镇下荣村村内道路硬化项目</t>
  </si>
  <si>
    <t>为下荣村实施村内道路硬化11条共2926平方米</t>
  </si>
  <si>
    <t>硬化道路，解决农户607人出行难问题</t>
  </si>
  <si>
    <t>四更镇居多村村内道路硬化项目</t>
  </si>
  <si>
    <t>四更镇居多村</t>
  </si>
  <si>
    <t>为居多村实施村内道路硬化8条共2740平方米</t>
  </si>
  <si>
    <t>285户1354人</t>
  </si>
  <si>
    <t>硬化道路，解决农户1354人出行难问题</t>
  </si>
  <si>
    <t>四更镇四更村村内道路硬化项目</t>
  </si>
  <si>
    <t>四更镇四更村</t>
  </si>
  <si>
    <t>为四更村实施村内道路硬化14条共3245.1平方米</t>
  </si>
  <si>
    <t>603户2352人</t>
  </si>
  <si>
    <t>硬化道路，解决农户2352人出行难问题</t>
  </si>
  <si>
    <t>四更镇大新村村内道路硬化项目</t>
  </si>
  <si>
    <t>四更镇大新村</t>
  </si>
  <si>
    <t>为大新村实施村内道路硬化48条共6248平方米</t>
  </si>
  <si>
    <t>696户3016人</t>
  </si>
  <si>
    <t>硬化道路，解决农户3016人出行难问题</t>
  </si>
  <si>
    <t>四更镇旦场园村村内道路硬化项目</t>
  </si>
  <si>
    <t>四更镇旦场园村</t>
  </si>
  <si>
    <t>为旦场园村实施村内道路硬化10条共2621平方米</t>
  </si>
  <si>
    <t>336户1423人</t>
  </si>
  <si>
    <t>硬化道路，解决农户1423人出行难问题</t>
  </si>
  <si>
    <t>四更镇上荣村村内道路硬化项目</t>
  </si>
  <si>
    <t>四更镇上荣村</t>
  </si>
  <si>
    <t>为上荣村实施村内道路硬化1条共645平方米</t>
  </si>
  <si>
    <t>151户564人</t>
  </si>
  <si>
    <t>硬化道路，解决农户564人出行难问题</t>
  </si>
  <si>
    <t>四更镇土地村村内道路硬化项目</t>
  </si>
  <si>
    <t>四更镇土地村</t>
  </si>
  <si>
    <t>为土地村实施村内道路硬化11条共7120平方米</t>
  </si>
  <si>
    <t>381户1557人</t>
  </si>
  <si>
    <t>硬化道路，解决农户1557人出行难问题</t>
  </si>
  <si>
    <t>四更镇长山村村内道路硬化项目</t>
  </si>
  <si>
    <t>为长山村实施村内道路硬化56条共24964平方米</t>
  </si>
  <si>
    <t>四更镇赤坎村村内道路硬化项目</t>
  </si>
  <si>
    <t>四更镇赤坎村</t>
  </si>
  <si>
    <t>为赤坎村实施村内道路硬化22条共1784.1平方米</t>
  </si>
  <si>
    <t>387户1817人</t>
  </si>
  <si>
    <t>硬化道路，解决农户1817人出行难问题</t>
  </si>
  <si>
    <t>四更镇来南村村内道路硬化项目</t>
  </si>
  <si>
    <t>为来南村实施村内道路硬化14条共1652平方米</t>
  </si>
  <si>
    <t>352户1305人</t>
  </si>
  <si>
    <t>硬化道路，解决农户1305人出行难问题</t>
  </si>
  <si>
    <t>基础设施类</t>
  </si>
  <si>
    <t>大田镇新宁坡村牛舍建设项目</t>
  </si>
  <si>
    <t>计划在新宁坡修建5亩牛舍，用于集中圈养新宁坡村水牛</t>
  </si>
  <si>
    <t>带动全村水牛养殖户38户发展水牛养殖，其中脱贫户12户。</t>
  </si>
  <si>
    <t>建设牛舍带动全村水牛养殖户38户发展水牛养殖，其中脱贫户12户。同时，解决人畜混居污染村庄环境等问题。</t>
  </si>
  <si>
    <t>建设牛舍扶持全村水牛养殖户38户发展水牛养殖，其中脱贫户12户。</t>
  </si>
  <si>
    <t>三家镇红草村建设鳄鱼产业配套用电项目</t>
  </si>
  <si>
    <t>购置安装变压器及输电线路解决鳄鱼养殖企业用电不足的问题。</t>
  </si>
  <si>
    <t>解决鳄鱼养殖产业生产用电问题。</t>
  </si>
  <si>
    <t>1.满足红草村鳄鱼企业用电需求，带动红草村鳄鱼养殖一、二、三产业发展；
2.带动企业发展，提供就业岗位，解决村民的务工需求。</t>
  </si>
  <si>
    <t>三家镇酸梅村道路及排水沟改造工程</t>
  </si>
  <si>
    <t>酸梅村道路硬化约：一、加宽2.5米、长930米，约2325平方米；二破损路面拆除重建长60米、宽3.5米，约210平方米
酸梅村水沟加盖板数量：一、1.8米宽盖板7米长；二、1米宽盖板500米长；三、0.9米宽盖板570米长；四、0.5米宽盖板180米长。</t>
  </si>
  <si>
    <t>一、完成道路硬化，解决村民出行难问题；二、完成排水沟建设，解决雨天积水问题，方便村民务工</t>
  </si>
  <si>
    <t>三家镇窑上村排水沟项目</t>
  </si>
  <si>
    <t>排水沟新建，窑上村村内约1100米。</t>
  </si>
  <si>
    <t>三家镇旺老村排水沟项目</t>
  </si>
  <si>
    <t>排水沟新建，旺老村村内约1100米。</t>
  </si>
  <si>
    <t>三家镇红草村生产道路硬化项目</t>
  </si>
  <si>
    <t>硬化生产道路约10800平方米</t>
  </si>
  <si>
    <t>便于村民生产活动。带动经济发展，增加农户收入</t>
  </si>
  <si>
    <t>三家镇岭村道路硬化建设项目</t>
  </si>
  <si>
    <t>硬化村道路长度约4200米，宽度2.5米，总面积为10500平方米</t>
  </si>
  <si>
    <t>三家镇岭村1210户4708人</t>
  </si>
  <si>
    <t>解决岭村村民1210户4708人出行难问题，带动村民务工</t>
  </si>
  <si>
    <t>天安乡温村2023年村内及环村道路硬化项目</t>
  </si>
  <si>
    <t>采取以工代赈方式，长840米，宽3米，总面积2520平方米，15cm厚级配碎石基层+18cm厚混凝土面层</t>
  </si>
  <si>
    <t>203户827人</t>
  </si>
  <si>
    <t>硬化道路，解决天安乡温村农户约827人出行难问题。</t>
  </si>
  <si>
    <t>路灯建设</t>
  </si>
  <si>
    <t>东方市村内道路路灯安装项目</t>
  </si>
  <si>
    <t>新建路灯5520盏</t>
  </si>
  <si>
    <t>东方市7个乡镇87个村39556户161603人</t>
  </si>
  <si>
    <t>方便东方市7个乡镇87个村39556户161603人夜间出行问题</t>
  </si>
  <si>
    <t>新龙镇下通天村道路硬化项目</t>
  </si>
  <si>
    <t>采取以工代赈方式，符含勇至张兴吉80米,路面宽度7米。邢史壮至邢一明80米,路面宽度7米。共160米，宽7米。</t>
  </si>
  <si>
    <t>东方市陀兴水厂至华侨农场供水管网提标改造工程</t>
  </si>
  <si>
    <t>华侨片区</t>
  </si>
  <si>
    <r>
      <t xml:space="preserve">新建dn250-315mm给水管道8375米,一体化加压泵站1座。
</t>
    </r>
    <r>
      <rPr>
        <b/>
        <sz val="10"/>
        <rFont val="宋体"/>
        <family val="0"/>
      </rPr>
      <t>总投资1406.66万元。</t>
    </r>
  </si>
  <si>
    <t>华侨片区2013户8011人</t>
  </si>
  <si>
    <t>巩固提升华侨片区2013户8011人饮水安全成效</t>
  </si>
  <si>
    <t>农村污水基础设施建设</t>
  </si>
  <si>
    <t>海南省东方市八所镇农村生活污水处理工程(二标段-大坡田村)</t>
  </si>
  <si>
    <r>
      <t>新建大坡田村污水场站及配套管网工程。</t>
    </r>
    <r>
      <rPr>
        <b/>
        <sz val="10"/>
        <rFont val="宋体"/>
        <family val="0"/>
      </rPr>
      <t>项目建安费1967.19万元。</t>
    </r>
  </si>
  <si>
    <t>大坡田村790户3950人</t>
  </si>
  <si>
    <t>解决大坡田村790户3950人生活污水处理问题。</t>
  </si>
  <si>
    <t>海南省东方市华侨经济区农村生活污水处理工程（二期）</t>
  </si>
  <si>
    <r>
      <t xml:space="preserve">新建华侨农场场部(含一队、河边队)、大坡队、柴头队、王外队污水处理场站及配套管网工程。
</t>
    </r>
    <r>
      <rPr>
        <b/>
        <sz val="10"/>
        <rFont val="宋体"/>
        <family val="0"/>
      </rPr>
      <t>总投资4359.04万元。</t>
    </r>
  </si>
  <si>
    <t>华侨片区1239户5313人</t>
  </si>
  <si>
    <t>解决华侨农场场部(含一队、河边队)、大坡队、柴头队、王外队等774户2698人生活污水处理问题。</t>
  </si>
  <si>
    <t>东方市板桥镇镇区至污水厂沿线农村污水治理工程（下园村、老方村、南港村）</t>
  </si>
  <si>
    <t>下园村、老方村、南港村</t>
  </si>
  <si>
    <r>
      <t>老方村：</t>
    </r>
    <r>
      <rPr>
        <sz val="10"/>
        <rFont val="宋体"/>
        <family val="0"/>
      </rPr>
      <t>新建污水干管的管径为dn225～dn400，管道长度3137m，新建户内污水收集管管径为dn110～dn160，管道长度为3337m，新建φ315检查井195座等。</t>
    </r>
    <r>
      <rPr>
        <b/>
        <sz val="10"/>
        <rFont val="宋体"/>
        <family val="0"/>
      </rPr>
      <t>建安费743.8万元。</t>
    </r>
    <r>
      <rPr>
        <sz val="10"/>
        <rFont val="宋体"/>
        <family val="0"/>
      </rPr>
      <t xml:space="preserve">
</t>
    </r>
    <r>
      <rPr>
        <b/>
        <sz val="10"/>
        <rFont val="宋体"/>
        <family val="0"/>
      </rPr>
      <t>下园村：</t>
    </r>
    <r>
      <rPr>
        <sz val="10"/>
        <rFont val="宋体"/>
        <family val="0"/>
      </rPr>
      <t>新建污水干管的管径为dn225～dn400，管道长度1861m，新建户内污水收集管管径为dn110～dn160，管道长度为4033m，新建φ315 检查井205 座等。</t>
    </r>
    <r>
      <rPr>
        <b/>
        <sz val="10"/>
        <rFont val="宋体"/>
        <family val="0"/>
      </rPr>
      <t xml:space="preserve">建安费579.51万元。         </t>
    </r>
    <r>
      <rPr>
        <sz val="10"/>
        <rFont val="宋体"/>
        <family val="0"/>
      </rPr>
      <t xml:space="preserve">        </t>
    </r>
    <r>
      <rPr>
        <b/>
        <sz val="10"/>
        <rFont val="宋体"/>
        <family val="0"/>
      </rPr>
      <t>南港村</t>
    </r>
    <r>
      <rPr>
        <sz val="10"/>
        <rFont val="宋体"/>
        <family val="0"/>
      </rPr>
      <t>：新建污水干管的管径为DN225～DN400，管道长度6801m，新建户内污水收集管管径为DN110～DN160，管道长度为8140m，新建φ315 检查井420 座，新建φ630污水检查井107 座，新建φ1000 污水检查井138 座。一体化污水提升泵站1 座，分散式处理设备4座。</t>
    </r>
    <r>
      <rPr>
        <b/>
        <sz val="10"/>
        <rFont val="宋体"/>
        <family val="0"/>
      </rPr>
      <t>建安费1845.15万元。</t>
    </r>
    <r>
      <rPr>
        <sz val="10"/>
        <rFont val="宋体"/>
        <family val="0"/>
      </rPr>
      <t xml:space="preserve">
项目建安费合计3168.45万元。</t>
    </r>
  </si>
  <si>
    <t>下园村120户603人，老方村150户752人，南港村305户1526人。</t>
  </si>
  <si>
    <t>解决下园村120户603人、老方村150户752人及南港村305户1526人生活污水处理问题。</t>
  </si>
  <si>
    <t>东方市三家镇岭村2023年污水治理项目</t>
  </si>
  <si>
    <t>主要建设内容包括新建污水管长度约3760.914m；检查井206座，以及路面破除及修复等工程。</t>
  </si>
  <si>
    <t>三家镇岭村4600人</t>
  </si>
  <si>
    <t>海南省东方市八所镇农村生活污水处理工程(一标段-上、下名山村)</t>
  </si>
  <si>
    <t>上、下名山村</t>
  </si>
  <si>
    <t>新建上、下名山村污水场站2座及配套管网50km。项目建安费3300.2万元。</t>
  </si>
  <si>
    <t>上、下名山村 1175户 5878人</t>
  </si>
  <si>
    <t>解决上、下名山村1175户 5878人生活污水处理问题。</t>
  </si>
  <si>
    <t>海南省东方市八所镇农村生活污水处理工程(二标段-蒲草村)</t>
  </si>
  <si>
    <t>蒲草村</t>
  </si>
  <si>
    <r>
      <t>新建蒲草村污水场站及配套管网工程。其中，新建污水处理站2座（处理规模分别为90m3/d和120m3/d），新建管径为DN300的HDPE双壁波纹管总长3003米，新建管径为DN200的HDPE双壁波纹管总长12795米，新建管径为de110的UPVC管（接户管）总长10780米。</t>
    </r>
    <r>
      <rPr>
        <b/>
        <sz val="10"/>
        <rFont val="宋体"/>
        <family val="0"/>
      </rPr>
      <t>项目建安费1640.81万元。</t>
    </r>
  </si>
  <si>
    <t>蒲草村539户2262人</t>
  </si>
  <si>
    <t>解决蒲草村539户2262人生活污水处理问题。</t>
  </si>
  <si>
    <t>海南省东方市八所镇农村生活污水处理工程(三标段-玉章村)</t>
  </si>
  <si>
    <r>
      <t>新建玉章村污水场站及配套管网工程。其中，新建污水处理站1座（处理规模分别为270m3/d），新建一体化污水提升泵站1座（提升规模250m3/h），新建管径为DN300的PE实壁管总长720米，新建管径为DN300的HDPE双壁波纹管总长2481米，新建管径为DN200的HDPE双壁波纹管总长8096米，新建管径为DN50的PE管（泵站压力管）管长158米，新建管径为de110的UPVC管（接户管）总长16580米。</t>
    </r>
    <r>
      <rPr>
        <b/>
        <sz val="10"/>
        <rFont val="宋体"/>
        <family val="0"/>
      </rPr>
      <t>项目建安费1579.88万元。</t>
    </r>
  </si>
  <si>
    <t>玉章村829户3056人</t>
  </si>
  <si>
    <t>解决玉章村829户3056人生活污水处理问题。</t>
  </si>
  <si>
    <t>白查村黎族文化传播推广及产业配套设备建设项目</t>
  </si>
  <si>
    <t>在白查村现有游客中心、旧小学建设的基础上，推进白查村黎族文化传播推广及产业配套设施建设。根据规划运营业态，进行改造提升，补充白查村民宿、餐饮、零售、培训、研学等业态功能。</t>
  </si>
  <si>
    <t>受益583人</t>
  </si>
  <si>
    <t>完善白查村的产业业态，带动村民增收致富，助力乡村振兴。</t>
  </si>
  <si>
    <t>带动村民增收致富，助力乡村振兴。</t>
  </si>
  <si>
    <t>东振兴办〔2023〕26号</t>
  </si>
  <si>
    <t>海南省东方市八所镇农村生活污水处理工程(三标段-老官村)</t>
  </si>
  <si>
    <t xml:space="preserve">新建污水处理站1座（处理规模分别为60m3/d），新建管径为DN300的HDPE双壁波纹管总长1407米（含尾水管35m），新建管径为DN200的HDPE双壁波纹管总长2559米，新建管径为de110的UPVC管（接户管）总长4400米。项目建安费550.603万元 </t>
  </si>
  <si>
    <t>东方市水投公司</t>
  </si>
  <si>
    <t xml:space="preserve">  老官村（老伯村）175户1180人。</t>
  </si>
  <si>
    <t>解决老官村（老伯村）175户1180人生活污水处理问题。</t>
  </si>
  <si>
    <t>板桥镇桥南村排水沟工程项目</t>
  </si>
  <si>
    <t>建设296米长路段一侧的排水沟。</t>
  </si>
  <si>
    <t>9560户38122人。</t>
  </si>
  <si>
    <t>解决9560户38122人出行难问题</t>
  </si>
  <si>
    <t>完成道路排水沟建设，解决农户出行难问题</t>
  </si>
  <si>
    <t>东方市感城镇加富村东边田灌溉渠道（全面修建）工程</t>
  </si>
  <si>
    <t>推行以工代赈，修建田间灌溉渠道8条，总长3000米，其中人行桥10宗、闸门8宗等。</t>
  </si>
  <si>
    <t xml:space="preserve"> 加富村共约285户1399人。</t>
  </si>
  <si>
    <t>解决1500亩水田、园地的急需灌溉用水问题。因此急需修建。</t>
  </si>
  <si>
    <t>实现农业发展便利，带动农户收入。</t>
  </si>
  <si>
    <t>大田镇抱板村生产水渠维修项目</t>
  </si>
  <si>
    <t>推行以工代赈，计划对损坏水利沟进行修补，长度3000米，宽度2米，每平方补助480元。</t>
  </si>
  <si>
    <t>抱板村708户3300人。</t>
  </si>
  <si>
    <t>解决抱板村708户3300人的生产、灌溉。</t>
  </si>
  <si>
    <t>大田镇俄乐村生产水渠维修项目</t>
  </si>
  <si>
    <t>大田镇俄乐村</t>
  </si>
  <si>
    <t>推行以工代赈，水稻田水沟维修500米，每米200元，申请补助10万元。</t>
  </si>
  <si>
    <t>俄乐村108户496人。</t>
  </si>
  <si>
    <t>解决俄乐村350户1550人的水田灌溉问题。</t>
  </si>
  <si>
    <t>新龙镇龙卧村环村公路硬化项目</t>
  </si>
  <si>
    <t>龙卧村</t>
  </si>
  <si>
    <t>推行以工代赈，新龙互通往路侨公司方向至排水涵处共1300米,路面宽度6米，共计7800平方米。</t>
  </si>
  <si>
    <t>2239户8066人。</t>
  </si>
  <si>
    <t>增加龙卧、龙北、龙佑等村民2239户8066人及周边8家企业生产生活便利，提高村民及企业生产效率。</t>
  </si>
  <si>
    <t>满足龙北、龙卧、龙佑2239户8066人及周边8家企业的生产生活需求。</t>
  </si>
  <si>
    <t>八所镇蒲草村2024年村道硬化项目</t>
  </si>
  <si>
    <t xml:space="preserve">  推行以工代赈，硬化村道：
  1.长375米*宽6米=2250平方米；
  2.长587米*宽5米=2935平方米；
  3.长589米*宽4米=2356平方米；
  4.长160米*宽4.5米=720平方米；
  5.长84米*宽3.5=294平方米，共8555平方米。</t>
  </si>
  <si>
    <t>640户2579人。</t>
  </si>
  <si>
    <t>1.是给村民生产生活提供便利，带动经济发展；
  2.是提高农户生活质量。</t>
  </si>
  <si>
    <t>江边乡新田水库至老村、布温村灌溉水利渠道修复项目</t>
  </si>
  <si>
    <t>推行以工代赈，在原来基础上，重建新田水库至布温村排水渠，及江边市场后面老村基本农田灌溉设施，长3500米。</t>
  </si>
  <si>
    <t>336户1449人（布温村195户811人、老村141户638人）。</t>
  </si>
  <si>
    <t>在原来基础上，重建新田水库至布温村排水渠，及江边市场后面老村基本农田灌溉设施。满足布温村195户811人、老村141户638人灌溉排水的问题。</t>
  </si>
  <si>
    <t>下通天村路面项目</t>
  </si>
  <si>
    <t>推行以工代赈方式，村庄路面沥青建设，1.村主干道（入村口-邢亚华家），长0.51公里，宽9.4m，厚度10cm；2.环村北路-旅游公路，长0.71公里，宽6.5m，厚度10cm；3.二横路，长0.42公里，宽6.5m，厚度5cm。</t>
  </si>
  <si>
    <t>130户635人</t>
  </si>
  <si>
    <t>满足全村130户635人的生活生产需求</t>
  </si>
  <si>
    <t>三家镇玉雄村水利渠道硬化</t>
  </si>
  <si>
    <t xml:space="preserve"> 推行以工代赈，硬化深水田渠道、那吉田渠道、冲梅田渠道共11000平方米。</t>
  </si>
  <si>
    <t>2109户7184人。</t>
  </si>
  <si>
    <t xml:space="preserve">  方便村民出行，改善乡村基础建设，提升乡村人居环境。</t>
  </si>
  <si>
    <t>三家镇红草村鳄鱼产业园配套道路硬化项目</t>
  </si>
  <si>
    <t xml:space="preserve">  推行以工代赈，建设鳄鱼小镇配套3条道路硬化：1、第一条道路工程量：
新建道路：800m长、6m宽；加上喇叭口，转弯处、大约4800平方米，碎石垫层20cm厚；C30混凝土20cm厚。
2、第二条道路：150m长、3.5m宽、加上喇叭口，转弯处、大约525平方米，碎石垫层20cm厚；C30混凝土20cm厚。
3、第三条道路工程量：新建道路：480m长、3m宽，加上喇叭口，转弯处、大约1440平方米；C30混凝土20cm厚；3条路共计6765平方米。</t>
  </si>
  <si>
    <t>681户3172人。</t>
  </si>
  <si>
    <t>新建5条道路共10800平方米，满足鳄鱼小镇企业交通运输需求。</t>
  </si>
  <si>
    <t>四更镇四必村村内道路硬化项目</t>
  </si>
  <si>
    <t>四更镇四必村</t>
  </si>
  <si>
    <t>采用投工投劳模式，为四必村硬化村内道路8400平方米。</t>
  </si>
  <si>
    <t>595户3100人。</t>
  </si>
  <si>
    <t>解决农户3100人出行难问题，改善道路通行。</t>
  </si>
  <si>
    <t>完善村干道路硬化，解决农户出行难问题，提高村民生活质量。</t>
  </si>
  <si>
    <t>四更镇旦场村村内道路硬化项目</t>
  </si>
  <si>
    <t>四更镇旦场村</t>
  </si>
  <si>
    <t>采用投工投劳模式，为旦场村硬化村内道路4000平方米。</t>
  </si>
  <si>
    <t>466户1777人。</t>
  </si>
  <si>
    <t>解决农户1777人出行难问题，改善道路通行。</t>
  </si>
  <si>
    <t>四更镇英显村村内道路硬化项目</t>
  </si>
  <si>
    <t>四更镇英显村</t>
  </si>
  <si>
    <t>采用投工投劳模式，为英显村硬化道路1300平方米。</t>
  </si>
  <si>
    <t>706户2280人。</t>
  </si>
  <si>
    <t>硬化道路，解决农户2280人出行难问题。</t>
  </si>
  <si>
    <t>完善村内道路硬化，解决农户出行难问题，提高村民生活质量。</t>
  </si>
  <si>
    <t>采用投工投劳模式，为长山村实施村内道路硬化25000平方米。</t>
  </si>
  <si>
    <t>807户2786人。</t>
  </si>
  <si>
    <t>硬化道路，解决农户2786人出行难问题。</t>
  </si>
  <si>
    <t>四更镇日新村村内道路硬化项目</t>
  </si>
  <si>
    <t>四更镇日新村</t>
  </si>
  <si>
    <t>采用投工投劳模式，为四更镇日新村硬化村内道路1800平方米。</t>
  </si>
  <si>
    <t>全村298户1284人。</t>
  </si>
  <si>
    <t>硬化道路，解决农户1294人出行难问题。</t>
  </si>
  <si>
    <t xml:space="preserve"> 完善村内道路硬化，解决农户出行难问题，提高村民生活质量。</t>
  </si>
  <si>
    <t>2024年四更镇下荣村村内道路硬化项目</t>
  </si>
  <si>
    <t>采用投工投劳模式，为下荣村硬化村内道路2200平方米。</t>
  </si>
  <si>
    <t>177户603人。</t>
  </si>
  <si>
    <t xml:space="preserve"> 硬化道路，解决农户603人出行难问题。</t>
  </si>
  <si>
    <t>2024年四更镇付马村村内道路硬化项目</t>
  </si>
  <si>
    <t>采用投工投劳模式，为付马村硬化道路6300平方米。</t>
  </si>
  <si>
    <t>530户2092人。</t>
  </si>
  <si>
    <t xml:space="preserve"> 硬化道路，解决农户2092人出行难问题。</t>
  </si>
  <si>
    <t>2024年四更镇土地村村内道路硬化项目</t>
  </si>
  <si>
    <t>采用投工投劳模式，为土地村硬化村内道路5500平方米。</t>
  </si>
  <si>
    <t>362户1538人。</t>
  </si>
  <si>
    <t>硬化道路，解决农户1538人出行难问题。</t>
  </si>
  <si>
    <t>2024年四更镇上荣村村内道路硬化项目</t>
  </si>
  <si>
    <t>采用投工投劳模式，为上荣村硬化村内道路1100平方米。</t>
  </si>
  <si>
    <t>151户560人。</t>
  </si>
  <si>
    <t>硬化道路，解决农户560人出行难问题。</t>
  </si>
  <si>
    <t>2024年四更镇赤坎村村内道路硬化项目</t>
  </si>
  <si>
    <t xml:space="preserve"> 采用投工投劳模式，为赤坎村硬化道路2700平方米。</t>
  </si>
  <si>
    <t>298户1884人。</t>
  </si>
  <si>
    <t>硬化道路，解决农户1884人出行难问题。</t>
  </si>
  <si>
    <t>2024年四更镇四北村村内道路硬化项目</t>
  </si>
  <si>
    <t>采用投工投劳模式，为四北村硬化村内道路6000平方米。</t>
  </si>
  <si>
    <t>287户840人。</t>
  </si>
  <si>
    <t xml:space="preserve"> 硬化道路，解决农户840人出行难问题。</t>
  </si>
  <si>
    <t>2024年四更镇四中村村内道路硬化项目</t>
  </si>
  <si>
    <t>采用投工投劳模式，为四中村硬化道路13300平方米。</t>
  </si>
  <si>
    <t>743户2720人。</t>
  </si>
  <si>
    <t xml:space="preserve"> 硬化道路，解决农户2720人出行难问题。</t>
  </si>
  <si>
    <t>完善村内道路硬化，解决农户出行难问题，提高村民生活质量</t>
  </si>
  <si>
    <t>新龙镇那斗村内巷道路硬化项目</t>
  </si>
  <si>
    <t>采用投工投劳模式，硬化村内道路，43条3米以下长3520米，小计约9856平方米。</t>
  </si>
  <si>
    <t>730户3324人。</t>
  </si>
  <si>
    <t>满足全村730户3324人的出行需求。</t>
  </si>
  <si>
    <t>新龙镇龙北村道路硬化项目</t>
  </si>
  <si>
    <t>采用投工投劳模式，硬化村内道路，10条3米以下巷道合计长248米，宽2-2.7米，共计约615平方米。</t>
  </si>
  <si>
    <t>732户2359人。</t>
  </si>
  <si>
    <t>硬化村庄道路，方便村民出行，提升居民人居环境卫生。</t>
  </si>
  <si>
    <t>满足全村732户2359人的出行需求。</t>
  </si>
  <si>
    <t>新龙镇上通天村道路硬化项目</t>
  </si>
  <si>
    <t>采用投工投劳模式，24条3米以下的道路，长度共计160米、平均宽度2.55米，总面积408平方米。</t>
  </si>
  <si>
    <t>254户733人。</t>
  </si>
  <si>
    <t xml:space="preserve"> 硬化村庄道路，方便村民日常生产、生活出行，提升村庄人居环境卫生。</t>
  </si>
  <si>
    <t>满足全村254户733人的出行需求。</t>
  </si>
  <si>
    <t>大田镇马龙道路硬化项目</t>
  </si>
  <si>
    <t>大田镇马龙村</t>
  </si>
  <si>
    <t>采用投工投劳模式，马龙村温泉餐厅门口处环村道硬化，厚0.18米，约1300平米，每平米申请补助资金90元。</t>
  </si>
  <si>
    <t>马龙村399户1667人</t>
  </si>
  <si>
    <t>解决马龙村399户1667人的生产、发展和出行问题。</t>
  </si>
  <si>
    <t>解决马龙399户1667人的生产、发展和出行问题。</t>
  </si>
  <si>
    <t>扶室村新建道路项目</t>
  </si>
  <si>
    <t>扶室社区</t>
  </si>
  <si>
    <t>扶室新建道路硬化项目：总投资3172540.66 元
一、含税工程造价2716070.82元。
1.污水管网工程。污水管网700m，双壁波纹管DN315环刚度8KN、25座污水检查井，10cm中粗砂管底垫层，每米约687.05元，共480935.71元。
2.新建硬化沥青路面积6694.5㎡，级配碎石垫层12cm，水稳层18cm,沥青5cm，约210元每平方米，共1405845元。
3.现有路面铺沥青面积5539.5㎡，沥青5cm，约85元每平方米，共470531.10元。
4.新建面包砖路面积1895㎡，200*100*60mm面包砖，10cm混凝土垫层加水泥砂浆贴面，约174.29元每平方米，共330286.2元。
5.机械进出场费28472.81元。
二、工程建筑其他费汇总金额309996.31 元。
三、基本预备费146473.53元。</t>
  </si>
  <si>
    <t>全村125户425人</t>
  </si>
  <si>
    <t xml:space="preserve"> 新建道路硬化，方便村民出行，提成村容村貌。</t>
  </si>
  <si>
    <t>东河镇亚要村冬季瓜菜提水灌溉配套设施项目</t>
  </si>
  <si>
    <t>亚要村</t>
  </si>
  <si>
    <t xml:space="preserve">  计划采购并安装S11-M-500千伏安变压器1台；ZW32-12F/630A智能真空断路器1台；综合配电箱1台；JLS8-10 ；  0.4kV低压电流电压互感器1组；HGW9 10kV隔离开关 2组；HRW-12 10kV跌落式熔断器1组；HY5WS-17/50 10kV脱扣式避雷器2组；组立高压电杆28基，展放10kV架空绝缘导线1.3千米，0.4 k V低压线2.4千米，低压电压48基及金具铁件74套。</t>
  </si>
  <si>
    <t>165户703人。</t>
  </si>
  <si>
    <t>解决亚要村165户703人的灌溉用水问题。</t>
  </si>
  <si>
    <t>三家镇红草村鳄鱼产业园鳄鱼加工厂配水配电项目</t>
  </si>
  <si>
    <t>满足鳄鱼小镇新建鳄鱼加工厂水电需求，建设3公里配水配电项目。</t>
  </si>
  <si>
    <t xml:space="preserve">  解决鳄鱼小镇加工厂水电需求</t>
  </si>
  <si>
    <t>天安乡陀牙村2024年打深水井项目</t>
  </si>
  <si>
    <t>在陀牙村水库旅游公路旁约100米处打一口约200米深度的深水井；在立新村桥附近打一口约200米深度的深水井，一口深水井造价约5万元，2口井共10万元。</t>
  </si>
  <si>
    <t>全村275户1230人。</t>
  </si>
  <si>
    <t xml:space="preserve"> 打深水井，解决农业生产用水不足的问题，发展生产增收带来极大的保障，长期收益。</t>
  </si>
  <si>
    <t>保障农业生产用水，促进农民创收。</t>
  </si>
  <si>
    <t>江边乡土眉村涵洞建设项目</t>
  </si>
  <si>
    <t>江边乡土眉苗村</t>
  </si>
  <si>
    <t>新建2座涵洞（钢筋混凝土），新建1条砖砌排水沟：1、新建过路涵洞1规格：孔径5m宽、2.5m高。
2、新建过路涵洞2规格：孔径3m宽、2.0m高。
3、新建砖砌排水沟长20m，埋设φ300混凝土管过路长6m。</t>
  </si>
  <si>
    <t>受益人口451人。</t>
  </si>
  <si>
    <t xml:space="preserve"> 建设道路涵洞，方便村民生产生活出行。</t>
  </si>
  <si>
    <t>建设道路涵洞，方便村民生产生活出行。</t>
  </si>
  <si>
    <t>八所镇老官村村道硬化项目</t>
  </si>
  <si>
    <t>硬化村道：
 宽约3米，长约2618米，共7854平方米;宽约4.5米，长约220米，共990平方米。</t>
  </si>
  <si>
    <t>在30个村庄村内安装850盏路灯，其中八所村50盏、报坡村20盏、昌义村7盏、大坡田村50盏、福久村30盏、福耀村50盏、高排村30盏、皇宁村50盏、伴圆海社区20盏、居龙村15盏、老官村20盏、老欧村15盏、罗带村30盏、那等村15盏、那悦村15盏、平岭村15盏、蒲草村50盏、青山村30盏、上红兴村30盏、上名山村30盏、斯文村20盏、塘马园村20盏、田庄村15盏、文通村15盏、下红兴村30盏、下名山村50盏、小岭村50盏、新农村8盏、益兴村8盏、玉章村50盏。</t>
  </si>
  <si>
    <t>19722户81526人</t>
  </si>
  <si>
    <t>解决19722户81526人出行问题</t>
  </si>
  <si>
    <t>八所镇下红兴村乡村道路硬化项目</t>
  </si>
  <si>
    <t>道路硬化：宽4.5米，长约1500米，共6750平方米；
  修建挡土墙：长约200米，厚约40厘米，高约1.5米，共120立方米。</t>
  </si>
  <si>
    <t>623户2600人</t>
  </si>
  <si>
    <t>村民出行便利及方便上下红兴养殖户运输出行</t>
  </si>
  <si>
    <t>八所镇大坡田村村内硬化道路建设项目</t>
  </si>
  <si>
    <t xml:space="preserve">道路硬化：长约3000米，宽约3米，共9000平方米。
</t>
  </si>
  <si>
    <t>感城镇感北社区振兴二横路硬化项目</t>
  </si>
  <si>
    <t xml:space="preserve">  拟对社区道路硬化长125米、宽6米，厚度为15厘米，共计750平方米。</t>
  </si>
  <si>
    <t>感城镇民兴村排污水沟项目</t>
  </si>
  <si>
    <t>长500米，（改造650元/米）。</t>
  </si>
  <si>
    <t>解决村民环境卫生</t>
  </si>
  <si>
    <t>感城镇宝东村水利灌渠配套建设项目</t>
  </si>
  <si>
    <t xml:space="preserve">  推行以工代赈，红竹园至北矮田水利灌渠配套建设，水渠长度2千米、宽度2米、深度1米，造价1600元一平方米，合计320万元。</t>
  </si>
  <si>
    <t>感城镇民兴村安装变压器项目</t>
  </si>
  <si>
    <t xml:space="preserve">  新增4台变压器关覆盖电网（每台200千瓦）每台18万，共计72万。</t>
  </si>
  <si>
    <t>解决村民方便种植用电</t>
  </si>
  <si>
    <t>感城镇不磨村生产用电项目</t>
  </si>
  <si>
    <t>697户3207人</t>
  </si>
  <si>
    <t>解决村民农业生产用电困难问题</t>
  </si>
  <si>
    <t>受益脱贫户50户183人</t>
  </si>
  <si>
    <t>感城镇不磨村硬化道路项目</t>
  </si>
  <si>
    <t xml:space="preserve">  经济场至岱坡岭路段3公里长，宽5米，18公分厚，共计2700立方米。</t>
  </si>
  <si>
    <t>解决村民出行，增加农业发展生产问题</t>
  </si>
  <si>
    <t>推行以工代赈方式，硬化6条村内道路，合计7200平方米，每平方230元，共计需要165.6万元。
  1.宝西村自贸路一巷道路硬化：长300米，共计1200平方米，厚度18厘米；
  2.宝西村自贸路二巷道路硬化：长300米，共计1200平方米，厚度18厘米；
  3.宝西村自贸路三巷道路硬化：长300米，共计1200平方米，厚度18厘米；
  4.宝西村自贸路四巷道路硬化：长300米，共计1200平方米，厚度18厘米；
  5.宝西村自贸路五巷道路硬化：长300米，共计1200平方米，厚度18厘米；
  6.宝西村自贸路六巷道路硬化：长300米，共计1200平方米，厚度18厘米。</t>
  </si>
  <si>
    <t>全体1511户6317人</t>
  </si>
  <si>
    <t>大田镇老马村村内道路硬化项目</t>
  </si>
  <si>
    <t>大田镇老马村</t>
  </si>
  <si>
    <t xml:space="preserve">  计划对老马村中心大道至牛舍的道路进行硬化，道路长约150米、宽3米、厚度15厘米、共计450平方。</t>
  </si>
  <si>
    <t>老马村171户696人</t>
  </si>
  <si>
    <t>解决老马村172户696人的生产、发展和出行问题。</t>
  </si>
  <si>
    <t>大田镇抱板村村内排水渠维修项目</t>
  </si>
  <si>
    <t xml:space="preserve">  计划在村内水渠加盖盖板，面积15000平方，每平方补助100元。</t>
  </si>
  <si>
    <t>抱板村708户3300人</t>
  </si>
  <si>
    <t>解决安全隐患，方便村民出行，美化乡村环境。</t>
  </si>
  <si>
    <t>大田镇长安村排水渠维修项目</t>
  </si>
  <si>
    <t>大田镇长安村</t>
  </si>
  <si>
    <t>环村公路排水渠盖板1.5公里，申请补助20万元。</t>
  </si>
  <si>
    <t>长安169户704人</t>
  </si>
  <si>
    <t>满足长安169户704人的生活生产需求。</t>
  </si>
  <si>
    <t>解决长安169户704人的生活生产需求。</t>
  </si>
  <si>
    <t>大田镇俄乐村村道水沟维修项目</t>
  </si>
  <si>
    <t xml:space="preserve">  村道水沟盖板250米，宽度40公分，长80公分，厚度10公分，申请补助12万元。</t>
  </si>
  <si>
    <t>俄乐村108户496人</t>
  </si>
  <si>
    <t>解决俄乐村350户1550人的出行安全问题。</t>
  </si>
  <si>
    <t>三家镇代鸠村排污管网新建项目</t>
  </si>
  <si>
    <t>排污管网新建，代鸠村排污管网9000米。</t>
  </si>
  <si>
    <t>228户948人</t>
  </si>
  <si>
    <t>满足代鸠村228户948人排污需求。</t>
  </si>
  <si>
    <t>三家镇代鸠村排污水沟建设</t>
  </si>
  <si>
    <t>修建排污水沟800米，解决村中排污问题。</t>
  </si>
  <si>
    <t>修建村内排水沟，满足代鸠村228户948人排水疏通问题，完善村庄基础设施。</t>
  </si>
  <si>
    <t>三家镇水东村排污管网新建项目</t>
  </si>
  <si>
    <t>排污管道新建，建设主道870米、巷道4800米排污管。</t>
  </si>
  <si>
    <t>437户1856人</t>
  </si>
  <si>
    <t>满足水东村437户1856人排污需求。</t>
  </si>
  <si>
    <t>三家镇窑上村排污管网新建项目</t>
  </si>
  <si>
    <t>排污管道新建，窑上村排污管网5000米。</t>
  </si>
  <si>
    <t>266户1072人</t>
  </si>
  <si>
    <t>满足窑上村437户1856人排污需求。</t>
  </si>
  <si>
    <t>三家镇玉雄村排污系统建设</t>
  </si>
  <si>
    <t xml:space="preserve">  排污管道新建3000米，并接入玉雄村200户家庭，满足排污需求。</t>
  </si>
  <si>
    <t>满足玉雄村2109户7184人排污需求。</t>
  </si>
  <si>
    <t>三家镇小酸梅村排污管网新建项目</t>
  </si>
  <si>
    <t>三家镇小酸梅村</t>
  </si>
  <si>
    <t>排水沟新建，小酸梅村排污管网6000米</t>
  </si>
  <si>
    <t>225户741人</t>
  </si>
  <si>
    <t>满足小酸梅村225户741人排污需求。</t>
  </si>
  <si>
    <t>三家镇居侯村排污管网新建项目</t>
  </si>
  <si>
    <t>排水沟新建，居侯村排污管网7000米。</t>
  </si>
  <si>
    <t>564户1896人</t>
  </si>
  <si>
    <t>满足居侯村564户1896人排污需求。</t>
  </si>
  <si>
    <t>三家镇旺老村排污管网新建项目</t>
  </si>
  <si>
    <t xml:space="preserve">  新建排污管网5000米，解决旺老村污水横流问题及带动村民务工收入。</t>
  </si>
  <si>
    <t>383户1230人</t>
  </si>
  <si>
    <t>满足旺老村383户1230人排污需求。</t>
  </si>
  <si>
    <t>三家镇老乡村排污管网新建项目</t>
  </si>
  <si>
    <t>老乡村新建排污管网6000米</t>
  </si>
  <si>
    <t>231户1100人</t>
  </si>
  <si>
    <t>满足老乡村231户1100人排污需求。</t>
  </si>
  <si>
    <t>三家镇官田村排污管网新建项目</t>
  </si>
  <si>
    <t>排水沟新建，官田村排污管网2150米</t>
  </si>
  <si>
    <t>480户1559人</t>
  </si>
  <si>
    <t>满足官田村480户1559人排污需求。</t>
  </si>
  <si>
    <t>三家镇水东村道路硬化建设项目</t>
  </si>
  <si>
    <t>拓宽7条巷道约6000平方米</t>
  </si>
  <si>
    <t>三家镇玉雄村内道路建设</t>
  </si>
  <si>
    <t xml:space="preserve">  玉雄村村道硬化：共25300平方米，其中郭爱花家至赵开强路口长1500米，宽5米，南三巷，旺老村至符国任，长1000米，宽2.8米，玉宝山公至红草，长2500米，宽6米。</t>
  </si>
  <si>
    <t>三家镇三家村排水沟维修</t>
  </si>
  <si>
    <t xml:space="preserve">  修缮、疏通、补损、更改破损盖板，共计长度约1000m。
解决村内雨天积水和出现臭水体情况，改善村内环境。</t>
  </si>
  <si>
    <t>1223户4754人</t>
  </si>
  <si>
    <t>修建村内排水沟，满足三家村1223户4754人排水疏通问题，完善村庄基础设施。</t>
  </si>
  <si>
    <t>修建村内排水沟，满足1223户4754人排水疏通问题，完善村庄基础设施。</t>
  </si>
  <si>
    <t>三家镇酸梅村排污管网新建项目</t>
  </si>
  <si>
    <t xml:space="preserve">  新建排污管网2170米，解决酸梅村污水横流问题及带动村民务工收入。</t>
  </si>
  <si>
    <t>1044户4838人</t>
  </si>
  <si>
    <t>满足酸梅村1044户4838人排污需求。</t>
  </si>
  <si>
    <t>2024年四更镇长山村村干道硬化项目</t>
  </si>
  <si>
    <t>长山村</t>
  </si>
  <si>
    <t>为长山村实施村主干道硬化约5000平方米。</t>
  </si>
  <si>
    <t xml:space="preserve">硬化道路，解决农户2786人出行难问题 </t>
  </si>
  <si>
    <t>旦场村</t>
  </si>
  <si>
    <t>466户1777人</t>
  </si>
  <si>
    <t>四更镇路灯建设项目</t>
  </si>
  <si>
    <t>在四更镇辖区路段两侧安装太阳能路灯285盏。</t>
  </si>
  <si>
    <t>全镇38863人</t>
  </si>
  <si>
    <t>新建路灯，提供照明，方便生产和村民安全交通出行。</t>
  </si>
  <si>
    <t>提供夜间照明，进一步美化、亮化环境</t>
  </si>
  <si>
    <t>四更镇旦场园村修建修建防洪坝项目</t>
  </si>
  <si>
    <t>旦场园村</t>
  </si>
  <si>
    <t>修建防洪坝310米。</t>
  </si>
  <si>
    <t>398户1557人</t>
  </si>
  <si>
    <t>1.洪水防御：减少洪水对村庄的冲击，保护群众的生命和财产安全；
2.基础设施保护：保护重要基础设施（如道路、桥梁、电力设施等）免受洪水侵害，确保村庄正常生活秩序运转正常。</t>
  </si>
  <si>
    <t>1.生态旅游：防洪坝周边的水域和景观可以发展生态旅游，为农村带来旅游收入；
2.就业机会：施工、维护和管理防洪坝需要人力资源，创造就业机会，提升就业率。</t>
  </si>
  <si>
    <t>新龙镇上通天村巷道硬化项目</t>
  </si>
  <si>
    <t xml:space="preserve">  通户路面道路硬化：9条3米以上道路，长度共计343米、平均宽度3.65米，总面积1252平方米。</t>
  </si>
  <si>
    <t>硬化村庄道路，方便村民日常生产、生活出行，提升村庄人居环境卫生</t>
  </si>
  <si>
    <t>新龙镇那斗村生产水利渠道建设项目</t>
  </si>
  <si>
    <t xml:space="preserve">  推行以工代赈，2条，砖切，共计长度2300米，宽80CM，深60CM。</t>
  </si>
  <si>
    <t>提高村民生产效率，全村村民730户3324人收入。</t>
  </si>
  <si>
    <t>天安乡抱由村排水沟及相关配套建设项目</t>
  </si>
  <si>
    <t xml:space="preserve">  新建抱由村村内排水沟约4900米，建设规格：内深0.6米，内宽0.6米，加盖0.9米水沟盖板，造价400元/米。</t>
  </si>
  <si>
    <t>全村183户778人</t>
  </si>
  <si>
    <t>天安乡益公村村道路硬化项目</t>
  </si>
  <si>
    <t xml:space="preserve">  对村庄主要道路进行硬化，拟硬化村道总长约200米，宽3.5米，建设厚度为18cm、垫层15cm，造价230元/㎡。</t>
  </si>
  <si>
    <t>完善村庄道路硬化，方便农户出行</t>
  </si>
  <si>
    <t>天安乡公爱村路灯安装项目</t>
  </si>
  <si>
    <t>新建公爱小学到上村高6米，路灯40盏，造价4500元/盏。</t>
  </si>
  <si>
    <t>全村155户632人</t>
  </si>
  <si>
    <t>村民夜间出行安全、便利，解决安全隐患问题。</t>
  </si>
  <si>
    <t>确保村民夜晚出行交通安全</t>
  </si>
  <si>
    <t>海南省东方市八所镇农村生活污水处理工程(三标段-昌义村)</t>
  </si>
  <si>
    <t xml:space="preserve">  新建污水处理站1座（处理规模分别为40m3/d），新建DN300（HDPE）污水收集管网1273m，DN200（HDPE）污水收集管网771m，dn110（U-PVC）的污水管道3260m，
项目建安费542.65万元 </t>
  </si>
  <si>
    <t>昌义村163户526人</t>
  </si>
  <si>
    <t>解决昌义村163户526人生活污水处理问题。</t>
  </si>
  <si>
    <t>江边乡老村生产道路硬化项目</t>
  </si>
  <si>
    <t xml:space="preserve">  1、新建1#段总长1920米、宽3米，道路两侧新建护路挡水矮墙、埋设DN300砼管共计8米长、新建八字墙出水口2处、会车道5处；
  2、新建2#段总长120米、宽3米；15cm厚级配碎石、18厚cmC25混凝土路面。</t>
  </si>
  <si>
    <t>受益人口1000 人</t>
  </si>
  <si>
    <t>大田镇二甲村村新建水利渠道项目</t>
  </si>
  <si>
    <t>大田镇二甲村</t>
  </si>
  <si>
    <t xml:space="preserve">  二甲村西面因西百，生产水渠路4公里，高度0.6米，宽度0.6米，厚度0.8米，每平方600元。</t>
  </si>
  <si>
    <t>二甲村108户496人</t>
  </si>
  <si>
    <t>带动二甲村108户396人的生产、发展和出行问题。</t>
  </si>
  <si>
    <t>大田镇牙炮村生产水渠建设项目</t>
  </si>
  <si>
    <t xml:space="preserve">  计划对损坏生产水渠进行维修，长度800米，宽度0.5米，申请补助资金65万元。</t>
  </si>
  <si>
    <t>牙炮村159户687人</t>
  </si>
  <si>
    <t>带动牙炮村159户687人的生产、灌溉。</t>
  </si>
  <si>
    <t>解决牙炮村159户687人的生产、灌溉。</t>
  </si>
  <si>
    <t>四</t>
  </si>
  <si>
    <t>巩固三保障成果</t>
  </si>
  <si>
    <t>共13个</t>
  </si>
  <si>
    <t>享受“雨露计划”职业教育补助</t>
  </si>
  <si>
    <t>“雨露计划”职业教育助学补助</t>
  </si>
  <si>
    <t xml:space="preserve"> 发放全市1136人左右的雨露计划职业教育助学补助</t>
  </si>
  <si>
    <t>东方市乡村振兴服务中心</t>
  </si>
  <si>
    <t>全市1136人左右的建档立卡脱贫户及监测户家庭中接受中、高等职业教育的子女</t>
  </si>
  <si>
    <t>帮助解决全市1136人左右的建档立卡脱贫户及监测户家庭中接受中、高等职业教育的子女每生每年3500元的生活补助，减轻家庭负担</t>
  </si>
  <si>
    <t>2022</t>
  </si>
  <si>
    <t xml:space="preserve"> 发放全市1314人左右的雨露计划职业教育助学补助</t>
  </si>
  <si>
    <t>全市1314人左右的建档立卡脱贫户及监测户家庭中接受中、高等职业教育的子女</t>
  </si>
  <si>
    <t>帮助解决全市1314人左右的建档立卡脱贫户及监测户家庭中接受中、高等职业教育的子女每生每年3500元的生活补助，减轻家庭负担</t>
  </si>
  <si>
    <t xml:space="preserve"> 发放全市约1314人的雨露计划职业教育助学补助。</t>
  </si>
  <si>
    <t>全市约1314人的建档立卡脱贫户及监测户家庭中接受中、高等职业教育的子女。</t>
  </si>
  <si>
    <t>帮助解决全市1428人左右的建档立卡脱贫户及监测户家庭中接受中、高等职业教育的子女每生每年3500元的生活补助，减轻家庭负担</t>
  </si>
  <si>
    <t xml:space="preserve"> 发放全市1428人左右的雨露计划职业教育助学补助</t>
  </si>
  <si>
    <t>全市1428人左右的建档立卡脱贫户及监测户家庭中接受中、高等职业教育的子女</t>
  </si>
  <si>
    <t>东方市三家镇乐安村配水管网工程</t>
  </si>
  <si>
    <t>乐安村</t>
  </si>
  <si>
    <r>
      <t xml:space="preserve">新建DN250PE给水管9.2km,DN250钢管0.05km，管道总长9.25km。
</t>
    </r>
    <r>
      <rPr>
        <b/>
        <sz val="10"/>
        <rFont val="宋体"/>
        <family val="0"/>
      </rPr>
      <t>项目总投资765.8万元。</t>
    </r>
  </si>
  <si>
    <t>乐安村593户2961人</t>
  </si>
  <si>
    <t>解决乐安村593户2961人饮水安全问题</t>
  </si>
  <si>
    <t>东方市四更镇来南村配水管网工程</t>
  </si>
  <si>
    <r>
      <t xml:space="preserve">新建PE给水管4.06km,阀门井3座，水表井1座，入户水表313块。
</t>
    </r>
    <r>
      <rPr>
        <b/>
        <sz val="10"/>
        <rFont val="宋体"/>
        <family val="0"/>
      </rPr>
      <t>项目总投资154.5万元。</t>
    </r>
  </si>
  <si>
    <t>来南村277户1386人</t>
  </si>
  <si>
    <t>解决来南村277户1386人饮水安全问题</t>
  </si>
  <si>
    <t>东方市四更镇居多村配水管网工程</t>
  </si>
  <si>
    <t>居多村</t>
  </si>
  <si>
    <r>
      <t xml:space="preserve">新建DN300~DN800给水管及水表，管道总长度约2735m。
</t>
    </r>
    <r>
      <rPr>
        <b/>
        <sz val="10"/>
        <rFont val="宋体"/>
        <family val="0"/>
      </rPr>
      <t>项目总投资122.26万元。</t>
    </r>
  </si>
  <si>
    <t>居多村300户1350人</t>
  </si>
  <si>
    <t>解决居多村300户1350人饮水安全问题</t>
  </si>
  <si>
    <t>东方市四更镇长山村配水管网工程</t>
  </si>
  <si>
    <t>新建配水管网8518m，水表680块及附属设施</t>
  </si>
  <si>
    <t>长山村人户726户2901人</t>
  </si>
  <si>
    <t>解决长山村户726户2901人水量不足问题</t>
  </si>
  <si>
    <t>东方市大田镇净水厂管网优化项目</t>
  </si>
  <si>
    <t>新建配水管道PE管总长16.438km，村内PE管道总长3.733km，入户工程278户。新建无负压设备2座</t>
  </si>
  <si>
    <t>巩固大田镇12173人饮水安全保障问题</t>
  </si>
  <si>
    <t>东方市天安乡王沟村供水管网延伸工程</t>
  </si>
  <si>
    <t>新建加压站1座、清水池1座，新建DN100配水管网5796m及附属设施</t>
  </si>
  <si>
    <t>王沟村401户1602人</t>
  </si>
  <si>
    <t>解决王沟村401户1602人水量不足问题</t>
  </si>
  <si>
    <t>东方市东河镇俄贤岭水厂至广坝村管网延伸工程</t>
  </si>
  <si>
    <t>新建配水管道，管道总长为2.866km</t>
  </si>
  <si>
    <t>广坝村202户1010人</t>
  </si>
  <si>
    <t>巩固广坝村1010人饮水安全保障问题</t>
  </si>
  <si>
    <t>东方市四更镇旦场村供水管网延伸工程</t>
  </si>
  <si>
    <t>新建De110mmPE给水管道约1895m，De110mm钢塑复合给水管道约884m，管道总长度约2779m。</t>
  </si>
  <si>
    <t>旦场村520户2080人</t>
  </si>
  <si>
    <t>巩固旦场村2080人饮水安全保障问题</t>
  </si>
  <si>
    <t>东方市四更镇英显村配水管网工程</t>
  </si>
  <si>
    <t>英显村</t>
  </si>
  <si>
    <t xml:space="preserve">  新建配水管道 PE 管总长 5.88km。总投资243.11万元。</t>
  </si>
  <si>
    <t>东方市
水务局</t>
  </si>
  <si>
    <t>英显村538户2306人。</t>
  </si>
  <si>
    <t>巩固提升四更镇英显村2306人饮水安全。</t>
  </si>
  <si>
    <t>五</t>
  </si>
  <si>
    <t>其他类</t>
  </si>
  <si>
    <t>共5个</t>
  </si>
  <si>
    <t>东方市苗族传统文化传承与保护项目</t>
  </si>
  <si>
    <t>建设苗族传统文化传承苗绣制作区、展示销售区、体验区和研学区。展示区、电商直播间、扶持建立传承人个人品牌工作室等。</t>
  </si>
  <si>
    <t>受益1700人</t>
  </si>
  <si>
    <t>传承与保护苗族传统文化，促进传统苗族文化产业的发展</t>
  </si>
  <si>
    <t>东方市非遗藤炙技艺配套黎药生产培植项目</t>
  </si>
  <si>
    <t>非遗藤炙配套王汁、藤王液、藤炙泥的规范化生产、主要黎药原料大风艾、裸花紫珠示范种植推广并培养一批乡村非遗藤炙技师</t>
  </si>
  <si>
    <t>依靠黎医黎药产业的发展</t>
  </si>
  <si>
    <t>黎医黎药文化传承保护，黎族藤炙技艺，产品开发、促进少数民族群众增收，促进黎医黎药产业的发展。</t>
  </si>
  <si>
    <t>增加少数民族收益，带动传统技能发展</t>
  </si>
  <si>
    <t>黎医治疗技艺传承保护推广项目</t>
  </si>
  <si>
    <t>培训100人传承发展黎族非遗治疗技艺。</t>
  </si>
  <si>
    <t>各乡镇选择派送帮扶农户子女100人分期培训学习黎医非遗治疗技艺。</t>
  </si>
  <si>
    <t>让参训人员能掌握黎医非遗技艺，提升就业技能；组织专家学者深入挖掘整理黎族治疗技艺，申报研发非遗治疗技艺配套产品。</t>
  </si>
  <si>
    <t>帮扶黎族子女学习黎医非遗治疗技艺，增加就业稳定收入。</t>
  </si>
  <si>
    <t>乐妹村兰花产业研学基地建设项目</t>
  </si>
  <si>
    <t>在兰花基地增加民族团结进步元素，增添少数民族文化气息;在黎陶、黎锦手工作坊开展产品设计开发,市场运营及品牌推广，技艺及文创产品开发等研学课程。</t>
  </si>
  <si>
    <t>乐妹村黎锦、黎陶手工业者；到乐妹村研学基地学习的学员等。</t>
  </si>
  <si>
    <t>响应政府“建立一处基地，带动一个产业、致富一方百姓”的号召。带动村民就业增收，让老百姓既富口袋又富脑袋，传承黎族非遗技艺的同时，培养少数民族非遗文化技艺传承人和后继人才，帮助东方少数民族非遗文化产品开创新的更多的销售渠道。</t>
  </si>
  <si>
    <t>增加脱贫户就业岗位，增加收入，壮大集体经济。</t>
  </si>
  <si>
    <t>乡村美育实践基地建设项目</t>
  </si>
  <si>
    <t>东方大剧院</t>
  </si>
  <si>
    <t>本项目旨在从落实国家乡村美育战略的角度入手，以美育的力量推动东方乡村振兴。
拟邀请师资力量为：中央民族大学、北京师范大学等双一流高校教授，国家民委民族美术创意创新研究中心骨干研究员，教育部美术与书法教育教学委员会委员，以及全国美术与书法学科优秀教师。
1、面向东方市乡村青少年、传统手工艺人等开展乡村美育创新实践教学；
2、制定一整套符合国家政策的东方市乡村美育教学体系和评价标准；
3、建设并优化以东方市特色文化精品课程及配套教材（含融媒体）；
4、打造基于东方市特色文化的传承保护、孵化创造、创新发展的乡村美育文创品牌；
5、建设东方市乡村青少年和传统手工艺人与设计师的共创空间，乡村美育实践活动基地。</t>
  </si>
  <si>
    <t xml:space="preserve">  本项目旨在从落实国家乡村美育战略的角度入手，以美育的力量推动东方乡村振兴。
拟邀请师资力量为：中央民族大学、北京师范大学等双一流高校教授，国家民委民族美术创意创新研究中心骨干研究员，教育部美术与书法教育教学委员会委员，以及全国美术与书法学科优秀教师。
1、面向东方市乡村青少年、传统手工艺人等开展乡村美育创新实践教学；
2、制定一整套符合国家政策的东方市乡村美育教学体系和评价标准；
3、建设并优化以东方市特色文化精品课程及配套教材（含融媒体）；
4、打造基于东方市特色文化的传承保护、孵化创造、创新发展的乡村美育文创品牌；
5、建设东方市乡村青少年和传统手工艺人与设计师的共创空间，乡村美育实践活动基地。</t>
  </si>
  <si>
    <t xml:space="preserve">  东方市乡村青少年、传统手工艺人等，学校德育与美术教师、文化馆研究员及社会相关领域美育从业人员。</t>
  </si>
  <si>
    <t xml:space="preserve">  1、面向东方市乡村青少年、传统手工艺人等开展5000人次教学（含线上）；
2、制定东方市乡村美育实施体系和评价标准；
3、建设并优化以东方市特色文化为主题的10项精品课程及配套教材（含融媒体）；
4、打造1-2个基于东方市特色文化的传承保护、孵化创造、创新发展的乡村美育文创品牌；
5、建设1-2个东方市乡村青少年和传统手工艺人与设计师的共创空间，乡村美育实践活动基地；
6、通过评价标准与优秀案例，带动全市乡村美育建设，满足民众美好生活，促进社会经济高质量发展；
7、健全乡村公共文化服务体系，强化文化惠民，提供更多、更好的农村文化产品与服务。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</si>
</sst>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b/>
      <sz val="10"/>
      <name val="宋体"/>
      <family val="0"/>
    </font>
    <font>
      <sz val="10"/>
      <name val="宋体"/>
      <family val="0"/>
    </font>
    <font>
      <b/>
      <sz val="14"/>
      <name val="宋体"/>
      <family val="0"/>
    </font>
    <font>
      <sz val="9"/>
      <name val="宋体"/>
      <family val="0"/>
    </font>
    <font>
      <b/>
      <sz val="12"/>
      <name val="宋体"/>
      <family val="0"/>
    </font>
    <font>
      <sz val="12"/>
      <name val="仿宋_GB2312"/>
      <family val="0"/>
    </font>
    <font>
      <sz val="20"/>
      <name val="方正小标宋_GBK"/>
      <family val="0"/>
    </font>
    <font>
      <sz val="7.5"/>
      <name val="宋体"/>
      <family val="0"/>
    </font>
    <font>
      <sz val="48"/>
      <name val="宋体"/>
      <family val="0"/>
    </font>
    <font>
      <sz val="16"/>
      <name val="宋体"/>
      <family val="0"/>
    </font>
    <font>
      <sz val="10"/>
      <color indexed="63"/>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b/>
      <sz val="10"/>
      <name val="Calibri"/>
      <family val="0"/>
    </font>
    <font>
      <sz val="10"/>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color indexed="63"/>
      </left>
      <right style="thin">
        <color indexed="8"/>
      </right>
      <top>
        <color indexed="63"/>
      </top>
      <bottom style="thin">
        <color indexed="8"/>
      </bottom>
    </border>
    <border>
      <left/>
      <right style="thin">
        <color indexed="8"/>
      </right>
      <top/>
      <bottom style="thin">
        <color indexed="8"/>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cellStyleXfs>
  <cellXfs count="168">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5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2"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wrapText="1"/>
    </xf>
    <xf numFmtId="0" fontId="5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31" fontId="3"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wrapText="1"/>
    </xf>
    <xf numFmtId="0" fontId="10" fillId="0" borderId="0" xfId="0" applyFont="1" applyFill="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1" fillId="0" borderId="9" xfId="0" applyFont="1" applyFill="1" applyBorder="1" applyAlignment="1">
      <alignment vertical="center"/>
    </xf>
    <xf numFmtId="0" fontId="3" fillId="0" borderId="10"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left" vertical="center" wrapText="1"/>
    </xf>
    <xf numFmtId="176" fontId="3" fillId="33"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xf>
    <xf numFmtId="176" fontId="52" fillId="0" borderId="9"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55"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3" fillId="33" borderId="9" xfId="0" applyFont="1" applyFill="1" applyBorder="1" applyAlignment="1">
      <alignment horizontal="left" vertical="center" wrapText="1"/>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176" fontId="3" fillId="34" borderId="1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12" fillId="0" borderId="9" xfId="0" applyFont="1" applyBorder="1" applyAlignment="1">
      <alignment horizontal="center" vertical="center" wrapText="1"/>
    </xf>
    <xf numFmtId="0" fontId="3" fillId="0" borderId="15"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11" fillId="0" borderId="0" xfId="0" applyFont="1" applyFill="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cellXfs>
  <cellStyles count="55">
    <cellStyle name="Normal" xfId="0"/>
    <cellStyle name="常规 4 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2" xfId="64"/>
    <cellStyle name="常规 3 2 3" xfId="65"/>
    <cellStyle name="常规 13" xfId="66"/>
    <cellStyle name="常规 2" xfId="67"/>
    <cellStyle name="常规 1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951"/>
  <sheetViews>
    <sheetView tabSelected="1" zoomScaleSheetLayoutView="100" workbookViewId="0" topLeftCell="A1">
      <pane ySplit="3" topLeftCell="A808" activePane="bottomLeft" state="frozen"/>
      <selection pane="bottomLeft" activeCell="F814" sqref="F814"/>
    </sheetView>
  </sheetViews>
  <sheetFormatPr defaultColWidth="9.00390625" defaultRowHeight="14.25"/>
  <cols>
    <col min="1" max="1" width="4.50390625" style="1" customWidth="1"/>
    <col min="2" max="2" width="16.25390625" style="1" customWidth="1"/>
    <col min="3" max="3" width="17.375" style="1" customWidth="1"/>
    <col min="4" max="4" width="4.375" style="1" customWidth="1"/>
    <col min="5" max="5" width="12.00390625" style="1" customWidth="1"/>
    <col min="6" max="6" width="33.375" style="1" customWidth="1"/>
    <col min="7" max="7" width="11.375" style="1" customWidth="1"/>
    <col min="8" max="8" width="5.00390625" style="1" customWidth="1"/>
    <col min="9" max="9" width="7.375" style="1" customWidth="1"/>
    <col min="10" max="10" width="29.00390625" style="1" customWidth="1"/>
    <col min="11" max="11" width="24.875" style="1" customWidth="1"/>
    <col min="12" max="12" width="4.125" style="1" customWidth="1"/>
    <col min="13" max="13" width="27.75390625" style="1" customWidth="1"/>
    <col min="14" max="14" width="12.375" style="1" customWidth="1"/>
    <col min="15" max="15" width="5.375" style="1" customWidth="1"/>
    <col min="16" max="16" width="8.50390625" style="1" customWidth="1"/>
    <col min="17" max="17" width="16.25390625" style="1" customWidth="1"/>
    <col min="18" max="18" width="6.50390625" style="1" customWidth="1"/>
    <col min="19" max="19" width="4.625" style="1" customWidth="1"/>
    <col min="20" max="20" width="9.625" style="34" hidden="1" customWidth="1"/>
    <col min="21" max="21" width="9.00390625" style="34" customWidth="1"/>
    <col min="22" max="16384" width="9.00390625" style="1" customWidth="1"/>
  </cols>
  <sheetData>
    <row r="1" spans="1:21" s="1" customFormat="1" ht="19.5" customHeight="1">
      <c r="A1" s="35"/>
      <c r="B1" s="35"/>
      <c r="C1" s="24"/>
      <c r="D1" s="24"/>
      <c r="E1" s="24"/>
      <c r="F1" s="24"/>
      <c r="G1" s="24"/>
      <c r="H1" s="24"/>
      <c r="I1" s="24"/>
      <c r="J1" s="24"/>
      <c r="K1" s="24"/>
      <c r="L1" s="24"/>
      <c r="M1" s="24"/>
      <c r="N1" s="24"/>
      <c r="O1" s="24"/>
      <c r="P1" s="24"/>
      <c r="Q1" s="24"/>
      <c r="R1" s="24"/>
      <c r="S1" s="24"/>
      <c r="T1" s="46"/>
      <c r="U1" s="34"/>
    </row>
    <row r="2" spans="1:21" s="1" customFormat="1" ht="36.75" customHeight="1">
      <c r="A2" s="36" t="s">
        <v>0</v>
      </c>
      <c r="B2" s="37"/>
      <c r="C2" s="37"/>
      <c r="D2" s="37"/>
      <c r="E2" s="37"/>
      <c r="F2" s="37"/>
      <c r="G2" s="37"/>
      <c r="H2" s="37"/>
      <c r="I2" s="37"/>
      <c r="J2" s="37"/>
      <c r="K2" s="37"/>
      <c r="L2" s="37"/>
      <c r="M2" s="37"/>
      <c r="N2" s="37"/>
      <c r="O2" s="37"/>
      <c r="P2" s="37"/>
      <c r="Q2" s="37"/>
      <c r="R2" s="37"/>
      <c r="S2" s="37"/>
      <c r="T2" s="46"/>
      <c r="U2" s="34"/>
    </row>
    <row r="3" spans="1:21" s="2" customFormat="1" ht="42.75" customHeight="1">
      <c r="A3" s="38" t="s">
        <v>1</v>
      </c>
      <c r="B3" s="38" t="s">
        <v>2</v>
      </c>
      <c r="C3" s="38" t="s">
        <v>3</v>
      </c>
      <c r="D3" s="38" t="s">
        <v>4</v>
      </c>
      <c r="E3" s="38" t="s">
        <v>5</v>
      </c>
      <c r="F3" s="38" t="s">
        <v>6</v>
      </c>
      <c r="G3" s="38" t="s">
        <v>7</v>
      </c>
      <c r="H3" s="38" t="s">
        <v>8</v>
      </c>
      <c r="I3" s="38" t="s">
        <v>9</v>
      </c>
      <c r="J3" s="38" t="s">
        <v>10</v>
      </c>
      <c r="K3" s="38" t="s">
        <v>11</v>
      </c>
      <c r="L3" s="38" t="s">
        <v>12</v>
      </c>
      <c r="M3" s="38" t="s">
        <v>13</v>
      </c>
      <c r="N3" s="38" t="s">
        <v>14</v>
      </c>
      <c r="O3" s="38" t="s">
        <v>15</v>
      </c>
      <c r="P3" s="38" t="s">
        <v>16</v>
      </c>
      <c r="Q3" s="38" t="s">
        <v>17</v>
      </c>
      <c r="R3" s="38" t="s">
        <v>18</v>
      </c>
      <c r="S3" s="38" t="s">
        <v>19</v>
      </c>
      <c r="T3" s="47" t="s">
        <v>20</v>
      </c>
      <c r="U3" s="48"/>
    </row>
    <row r="4" spans="1:21" s="3" customFormat="1" ht="39.75" customHeight="1">
      <c r="A4" s="39" t="s">
        <v>21</v>
      </c>
      <c r="B4" s="39"/>
      <c r="C4" s="39" t="s">
        <v>22</v>
      </c>
      <c r="D4" s="39"/>
      <c r="E4" s="39"/>
      <c r="F4" s="39"/>
      <c r="G4" s="39">
        <f>G5+G309+G321+G932+G946</f>
        <v>225284.79714799995</v>
      </c>
      <c r="H4" s="39"/>
      <c r="I4" s="39"/>
      <c r="J4" s="39"/>
      <c r="K4" s="39"/>
      <c r="L4" s="39"/>
      <c r="M4" s="39"/>
      <c r="N4" s="39"/>
      <c r="O4" s="39"/>
      <c r="P4" s="39"/>
      <c r="Q4" s="39"/>
      <c r="R4" s="39"/>
      <c r="S4" s="39"/>
      <c r="T4" s="49"/>
      <c r="U4" s="50"/>
    </row>
    <row r="5" spans="1:21" s="3" customFormat="1" ht="39.75" customHeight="1">
      <c r="A5" s="40" t="s">
        <v>23</v>
      </c>
      <c r="B5" s="40" t="s">
        <v>24</v>
      </c>
      <c r="C5" s="41" t="s">
        <v>25</v>
      </c>
      <c r="D5" s="41"/>
      <c r="E5" s="41"/>
      <c r="F5" s="41"/>
      <c r="G5" s="41">
        <f>SUM(G6:G308)</f>
        <v>84283.71239999999</v>
      </c>
      <c r="H5" s="40"/>
      <c r="I5" s="40"/>
      <c r="J5" s="41"/>
      <c r="K5" s="41"/>
      <c r="L5" s="41"/>
      <c r="M5" s="41"/>
      <c r="N5" s="40"/>
      <c r="O5" s="40"/>
      <c r="P5" s="41"/>
      <c r="Q5" s="40"/>
      <c r="R5" s="41"/>
      <c r="S5" s="41"/>
      <c r="T5" s="51"/>
      <c r="U5" s="50"/>
    </row>
    <row r="6" spans="1:21" s="4" customFormat="1" ht="69.75" customHeight="1">
      <c r="A6" s="42">
        <v>1</v>
      </c>
      <c r="B6" s="43" t="s">
        <v>26</v>
      </c>
      <c r="C6" s="43" t="s">
        <v>27</v>
      </c>
      <c r="D6" s="43" t="s">
        <v>28</v>
      </c>
      <c r="E6" s="43" t="s">
        <v>29</v>
      </c>
      <c r="F6" s="43" t="s">
        <v>30</v>
      </c>
      <c r="G6" s="43">
        <v>65.8</v>
      </c>
      <c r="H6" s="43" t="s">
        <v>31</v>
      </c>
      <c r="I6" s="43" t="s">
        <v>32</v>
      </c>
      <c r="J6" s="43" t="s">
        <v>33</v>
      </c>
      <c r="K6" s="43" t="s">
        <v>34</v>
      </c>
      <c r="L6" s="43" t="s">
        <v>35</v>
      </c>
      <c r="M6" s="43" t="s">
        <v>36</v>
      </c>
      <c r="N6" s="44" t="s">
        <v>37</v>
      </c>
      <c r="O6" s="43" t="s">
        <v>31</v>
      </c>
      <c r="P6" s="43">
        <v>2022</v>
      </c>
      <c r="Q6" s="43" t="s">
        <v>38</v>
      </c>
      <c r="R6" s="43" t="s">
        <v>32</v>
      </c>
      <c r="S6" s="43" t="s">
        <v>31</v>
      </c>
      <c r="T6" s="52" t="s">
        <v>32</v>
      </c>
      <c r="U6" s="53"/>
    </row>
    <row r="7" spans="1:21" s="4" customFormat="1" ht="118.5" customHeight="1">
      <c r="A7" s="42">
        <v>2</v>
      </c>
      <c r="B7" s="43" t="s">
        <v>26</v>
      </c>
      <c r="C7" s="43" t="s">
        <v>39</v>
      </c>
      <c r="D7" s="43" t="s">
        <v>40</v>
      </c>
      <c r="E7" s="43" t="s">
        <v>41</v>
      </c>
      <c r="F7" s="43" t="s">
        <v>42</v>
      </c>
      <c r="G7" s="43">
        <v>15</v>
      </c>
      <c r="H7" s="43" t="s">
        <v>31</v>
      </c>
      <c r="I7" s="43" t="s">
        <v>32</v>
      </c>
      <c r="J7" s="43" t="s">
        <v>43</v>
      </c>
      <c r="K7" s="43" t="s">
        <v>44</v>
      </c>
      <c r="L7" s="43" t="s">
        <v>35</v>
      </c>
      <c r="M7" s="43" t="s">
        <v>45</v>
      </c>
      <c r="N7" s="44" t="s">
        <v>37</v>
      </c>
      <c r="O7" s="43" t="s">
        <v>31</v>
      </c>
      <c r="P7" s="43">
        <v>2022</v>
      </c>
      <c r="Q7" s="43" t="s">
        <v>46</v>
      </c>
      <c r="R7" s="43" t="s">
        <v>32</v>
      </c>
      <c r="S7" s="43" t="s">
        <v>31</v>
      </c>
      <c r="T7" s="11" t="s">
        <v>32</v>
      </c>
      <c r="U7" s="54"/>
    </row>
    <row r="8" spans="1:21" s="4" customFormat="1" ht="72" customHeight="1">
      <c r="A8" s="42">
        <v>3</v>
      </c>
      <c r="B8" s="43" t="s">
        <v>47</v>
      </c>
      <c r="C8" s="43" t="s">
        <v>48</v>
      </c>
      <c r="D8" s="43" t="s">
        <v>40</v>
      </c>
      <c r="E8" s="43" t="s">
        <v>49</v>
      </c>
      <c r="F8" s="43" t="s">
        <v>50</v>
      </c>
      <c r="G8" s="43">
        <v>399.3948</v>
      </c>
      <c r="H8" s="43" t="s">
        <v>31</v>
      </c>
      <c r="I8" s="43" t="s">
        <v>32</v>
      </c>
      <c r="J8" s="43" t="s">
        <v>51</v>
      </c>
      <c r="K8" s="43" t="s">
        <v>52</v>
      </c>
      <c r="L8" s="43" t="s">
        <v>35</v>
      </c>
      <c r="M8" s="43" t="s">
        <v>53</v>
      </c>
      <c r="N8" s="44" t="s">
        <v>37</v>
      </c>
      <c r="O8" s="43" t="s">
        <v>31</v>
      </c>
      <c r="P8" s="43">
        <v>2022</v>
      </c>
      <c r="Q8" s="43" t="s">
        <v>46</v>
      </c>
      <c r="R8" s="43" t="s">
        <v>32</v>
      </c>
      <c r="S8" s="43" t="s">
        <v>31</v>
      </c>
      <c r="T8" s="11" t="s">
        <v>32</v>
      </c>
      <c r="U8" s="53"/>
    </row>
    <row r="9" spans="1:21" s="4" customFormat="1" ht="63.75" customHeight="1">
      <c r="A9" s="42">
        <v>4</v>
      </c>
      <c r="B9" s="43" t="s">
        <v>26</v>
      </c>
      <c r="C9" s="43" t="s">
        <v>54</v>
      </c>
      <c r="D9" s="43" t="s">
        <v>40</v>
      </c>
      <c r="E9" s="43" t="s">
        <v>55</v>
      </c>
      <c r="F9" s="43" t="s">
        <v>56</v>
      </c>
      <c r="G9" s="43">
        <v>62.8</v>
      </c>
      <c r="H9" s="43" t="s">
        <v>31</v>
      </c>
      <c r="I9" s="43" t="s">
        <v>32</v>
      </c>
      <c r="J9" s="43" t="s">
        <v>57</v>
      </c>
      <c r="K9" s="43" t="s">
        <v>58</v>
      </c>
      <c r="L9" s="43" t="s">
        <v>35</v>
      </c>
      <c r="M9" s="43" t="s">
        <v>36</v>
      </c>
      <c r="N9" s="45">
        <v>45268</v>
      </c>
      <c r="O9" s="43" t="s">
        <v>31</v>
      </c>
      <c r="P9" s="43">
        <v>2023</v>
      </c>
      <c r="Q9" s="55" t="s">
        <v>59</v>
      </c>
      <c r="R9" s="43" t="s">
        <v>32</v>
      </c>
      <c r="S9" s="43" t="s">
        <v>31</v>
      </c>
      <c r="T9" s="56" t="s">
        <v>32</v>
      </c>
      <c r="U9" s="53"/>
    </row>
    <row r="10" spans="1:21" s="4" customFormat="1" ht="36">
      <c r="A10" s="42">
        <v>5</v>
      </c>
      <c r="B10" s="43" t="s">
        <v>26</v>
      </c>
      <c r="C10" s="43" t="s">
        <v>60</v>
      </c>
      <c r="D10" s="43" t="s">
        <v>40</v>
      </c>
      <c r="E10" s="43" t="s">
        <v>55</v>
      </c>
      <c r="F10" s="43" t="s">
        <v>61</v>
      </c>
      <c r="G10" s="43">
        <v>22.6</v>
      </c>
      <c r="H10" s="43" t="s">
        <v>31</v>
      </c>
      <c r="I10" s="43" t="s">
        <v>32</v>
      </c>
      <c r="J10" s="43" t="s">
        <v>62</v>
      </c>
      <c r="K10" s="43" t="s">
        <v>63</v>
      </c>
      <c r="L10" s="43" t="s">
        <v>35</v>
      </c>
      <c r="M10" s="43" t="s">
        <v>64</v>
      </c>
      <c r="N10" s="45">
        <v>45268</v>
      </c>
      <c r="O10" s="43" t="s">
        <v>31</v>
      </c>
      <c r="P10" s="43">
        <v>2023</v>
      </c>
      <c r="Q10" s="55" t="s">
        <v>59</v>
      </c>
      <c r="R10" s="43" t="s">
        <v>32</v>
      </c>
      <c r="S10" s="43" t="s">
        <v>31</v>
      </c>
      <c r="T10" s="56" t="s">
        <v>32</v>
      </c>
      <c r="U10" s="53"/>
    </row>
    <row r="11" spans="1:21" s="4" customFormat="1" ht="36">
      <c r="A11" s="42">
        <v>6</v>
      </c>
      <c r="B11" s="43" t="s">
        <v>65</v>
      </c>
      <c r="C11" s="43" t="s">
        <v>66</v>
      </c>
      <c r="D11" s="43" t="s">
        <v>40</v>
      </c>
      <c r="E11" s="43" t="s">
        <v>67</v>
      </c>
      <c r="F11" s="43" t="s">
        <v>68</v>
      </c>
      <c r="G11" s="43">
        <v>300</v>
      </c>
      <c r="H11" s="43" t="s">
        <v>31</v>
      </c>
      <c r="I11" s="43" t="s">
        <v>32</v>
      </c>
      <c r="J11" s="43" t="s">
        <v>69</v>
      </c>
      <c r="K11" s="43" t="s">
        <v>70</v>
      </c>
      <c r="L11" s="43" t="s">
        <v>35</v>
      </c>
      <c r="M11" s="43" t="s">
        <v>71</v>
      </c>
      <c r="N11" s="44" t="s">
        <v>72</v>
      </c>
      <c r="O11" s="43" t="s">
        <v>31</v>
      </c>
      <c r="P11" s="43">
        <v>2024</v>
      </c>
      <c r="Q11" s="43" t="s">
        <v>38</v>
      </c>
      <c r="R11" s="43" t="s">
        <v>32</v>
      </c>
      <c r="S11" s="43" t="s">
        <v>31</v>
      </c>
      <c r="T11" s="57" t="s">
        <v>32</v>
      </c>
      <c r="U11" s="53"/>
    </row>
    <row r="12" spans="1:21" s="4" customFormat="1" ht="36">
      <c r="A12" s="42">
        <v>7</v>
      </c>
      <c r="B12" s="43" t="s">
        <v>73</v>
      </c>
      <c r="C12" s="43" t="s">
        <v>74</v>
      </c>
      <c r="D12" s="43" t="s">
        <v>40</v>
      </c>
      <c r="E12" s="43" t="s">
        <v>75</v>
      </c>
      <c r="F12" s="43" t="s">
        <v>76</v>
      </c>
      <c r="G12" s="43">
        <v>300</v>
      </c>
      <c r="H12" s="43" t="s">
        <v>31</v>
      </c>
      <c r="I12" s="43" t="s">
        <v>32</v>
      </c>
      <c r="J12" s="43" t="s">
        <v>69</v>
      </c>
      <c r="K12" s="43" t="s">
        <v>70</v>
      </c>
      <c r="L12" s="43" t="s">
        <v>35</v>
      </c>
      <c r="M12" s="43" t="s">
        <v>71</v>
      </c>
      <c r="N12" s="44" t="s">
        <v>72</v>
      </c>
      <c r="O12" s="43" t="s">
        <v>31</v>
      </c>
      <c r="P12" s="43">
        <v>2024</v>
      </c>
      <c r="Q12" s="43" t="s">
        <v>38</v>
      </c>
      <c r="R12" s="43" t="s">
        <v>32</v>
      </c>
      <c r="S12" s="43" t="s">
        <v>31</v>
      </c>
      <c r="T12" s="57" t="s">
        <v>32</v>
      </c>
      <c r="U12" s="53"/>
    </row>
    <row r="13" spans="1:21" s="4" customFormat="1" ht="72">
      <c r="A13" s="42">
        <v>8</v>
      </c>
      <c r="B13" s="43" t="s">
        <v>24</v>
      </c>
      <c r="C13" s="43" t="s">
        <v>77</v>
      </c>
      <c r="D13" s="43" t="s">
        <v>40</v>
      </c>
      <c r="E13" s="43" t="s">
        <v>55</v>
      </c>
      <c r="F13" s="43" t="s">
        <v>78</v>
      </c>
      <c r="G13" s="43">
        <v>22.9</v>
      </c>
      <c r="H13" s="43" t="s">
        <v>31</v>
      </c>
      <c r="I13" s="43" t="s">
        <v>32</v>
      </c>
      <c r="J13" s="43" t="s">
        <v>79</v>
      </c>
      <c r="K13" s="43" t="s">
        <v>80</v>
      </c>
      <c r="L13" s="43" t="s">
        <v>35</v>
      </c>
      <c r="M13" s="43" t="s">
        <v>81</v>
      </c>
      <c r="N13" s="44" t="s">
        <v>82</v>
      </c>
      <c r="O13" s="43" t="s">
        <v>31</v>
      </c>
      <c r="P13" s="43">
        <v>2024</v>
      </c>
      <c r="Q13" s="43" t="s">
        <v>83</v>
      </c>
      <c r="R13" s="43" t="s">
        <v>32</v>
      </c>
      <c r="S13" s="43" t="s">
        <v>31</v>
      </c>
      <c r="T13" s="57" t="s">
        <v>32</v>
      </c>
      <c r="U13" s="58"/>
    </row>
    <row r="14" spans="1:21" s="4" customFormat="1" ht="54" customHeight="1">
      <c r="A14" s="42">
        <v>9</v>
      </c>
      <c r="B14" s="43" t="s">
        <v>24</v>
      </c>
      <c r="C14" s="43" t="s">
        <v>84</v>
      </c>
      <c r="D14" s="43" t="s">
        <v>40</v>
      </c>
      <c r="E14" s="43" t="s">
        <v>55</v>
      </c>
      <c r="F14" s="43" t="s">
        <v>85</v>
      </c>
      <c r="G14" s="43">
        <v>65.8</v>
      </c>
      <c r="H14" s="43" t="s">
        <v>31</v>
      </c>
      <c r="I14" s="43" t="s">
        <v>32</v>
      </c>
      <c r="J14" s="43" t="s">
        <v>86</v>
      </c>
      <c r="K14" s="43" t="s">
        <v>87</v>
      </c>
      <c r="L14" s="43" t="s">
        <v>35</v>
      </c>
      <c r="M14" s="43" t="s">
        <v>88</v>
      </c>
      <c r="N14" s="44" t="s">
        <v>82</v>
      </c>
      <c r="O14" s="43" t="s">
        <v>31</v>
      </c>
      <c r="P14" s="43">
        <v>2024</v>
      </c>
      <c r="Q14" s="43" t="s">
        <v>83</v>
      </c>
      <c r="R14" s="43" t="s">
        <v>32</v>
      </c>
      <c r="S14" s="43" t="s">
        <v>31</v>
      </c>
      <c r="T14" s="57" t="s">
        <v>32</v>
      </c>
      <c r="U14" s="53"/>
    </row>
    <row r="15" spans="1:21" s="4" customFormat="1" ht="36">
      <c r="A15" s="42">
        <v>10</v>
      </c>
      <c r="B15" s="43" t="s">
        <v>47</v>
      </c>
      <c r="C15" s="43" t="s">
        <v>89</v>
      </c>
      <c r="D15" s="43" t="s">
        <v>40</v>
      </c>
      <c r="E15" s="43" t="s">
        <v>75</v>
      </c>
      <c r="F15" s="43" t="s">
        <v>90</v>
      </c>
      <c r="G15" s="43">
        <v>100</v>
      </c>
      <c r="H15" s="43" t="s">
        <v>31</v>
      </c>
      <c r="I15" s="43" t="s">
        <v>32</v>
      </c>
      <c r="J15" s="43" t="s">
        <v>91</v>
      </c>
      <c r="K15" s="43" t="s">
        <v>70</v>
      </c>
      <c r="L15" s="43" t="s">
        <v>35</v>
      </c>
      <c r="M15" s="43" t="s">
        <v>92</v>
      </c>
      <c r="N15" s="44" t="s">
        <v>72</v>
      </c>
      <c r="O15" s="43" t="s">
        <v>31</v>
      </c>
      <c r="P15" s="43">
        <v>2024</v>
      </c>
      <c r="Q15" s="43" t="s">
        <v>38</v>
      </c>
      <c r="R15" s="43" t="s">
        <v>32</v>
      </c>
      <c r="S15" s="43" t="s">
        <v>31</v>
      </c>
      <c r="T15" s="57" t="s">
        <v>32</v>
      </c>
      <c r="U15" s="53"/>
    </row>
    <row r="16" spans="1:21" s="4" customFormat="1" ht="36">
      <c r="A16" s="42">
        <v>11</v>
      </c>
      <c r="B16" s="43" t="s">
        <v>93</v>
      </c>
      <c r="C16" s="43" t="s">
        <v>94</v>
      </c>
      <c r="D16" s="43" t="s">
        <v>40</v>
      </c>
      <c r="E16" s="43" t="s">
        <v>95</v>
      </c>
      <c r="F16" s="43" t="s">
        <v>96</v>
      </c>
      <c r="G16" s="43">
        <v>300</v>
      </c>
      <c r="H16" s="43" t="s">
        <v>31</v>
      </c>
      <c r="I16" s="43" t="s">
        <v>32</v>
      </c>
      <c r="J16" s="43" t="s">
        <v>69</v>
      </c>
      <c r="K16" s="43" t="s">
        <v>70</v>
      </c>
      <c r="L16" s="43" t="s">
        <v>35</v>
      </c>
      <c r="M16" s="43" t="s">
        <v>71</v>
      </c>
      <c r="N16" s="44" t="s">
        <v>72</v>
      </c>
      <c r="O16" s="43" t="s">
        <v>31</v>
      </c>
      <c r="P16" s="43">
        <v>2025</v>
      </c>
      <c r="Q16" s="43" t="s">
        <v>38</v>
      </c>
      <c r="R16" s="43" t="s">
        <v>32</v>
      </c>
      <c r="S16" s="43" t="s">
        <v>31</v>
      </c>
      <c r="T16" s="56" t="s">
        <v>32</v>
      </c>
      <c r="U16" s="58"/>
    </row>
    <row r="17" spans="1:21" s="4" customFormat="1" ht="60" customHeight="1">
      <c r="A17" s="42">
        <v>12</v>
      </c>
      <c r="B17" s="43" t="s">
        <v>26</v>
      </c>
      <c r="C17" s="43" t="s">
        <v>54</v>
      </c>
      <c r="D17" s="43" t="s">
        <v>40</v>
      </c>
      <c r="E17" s="43" t="s">
        <v>55</v>
      </c>
      <c r="F17" s="43" t="s">
        <v>56</v>
      </c>
      <c r="G17" s="43">
        <v>65.8</v>
      </c>
      <c r="H17" s="43" t="s">
        <v>31</v>
      </c>
      <c r="I17" s="43" t="s">
        <v>32</v>
      </c>
      <c r="J17" s="43" t="s">
        <v>97</v>
      </c>
      <c r="K17" s="43" t="s">
        <v>58</v>
      </c>
      <c r="L17" s="43" t="s">
        <v>35</v>
      </c>
      <c r="M17" s="43" t="s">
        <v>36</v>
      </c>
      <c r="N17" s="44" t="s">
        <v>72</v>
      </c>
      <c r="O17" s="43" t="s">
        <v>31</v>
      </c>
      <c r="P17" s="43">
        <v>2025</v>
      </c>
      <c r="Q17" s="43" t="s">
        <v>38</v>
      </c>
      <c r="R17" s="43" t="s">
        <v>32</v>
      </c>
      <c r="S17" s="43" t="s">
        <v>31</v>
      </c>
      <c r="T17" s="56" t="s">
        <v>32</v>
      </c>
      <c r="U17" s="53"/>
    </row>
    <row r="18" spans="1:21" s="4" customFormat="1" ht="36">
      <c r="A18" s="42">
        <v>13</v>
      </c>
      <c r="B18" s="43" t="s">
        <v>26</v>
      </c>
      <c r="C18" s="43" t="s">
        <v>60</v>
      </c>
      <c r="D18" s="43" t="s">
        <v>40</v>
      </c>
      <c r="E18" s="43" t="s">
        <v>55</v>
      </c>
      <c r="F18" s="43" t="s">
        <v>61</v>
      </c>
      <c r="G18" s="43">
        <v>15</v>
      </c>
      <c r="H18" s="43" t="s">
        <v>31</v>
      </c>
      <c r="I18" s="43" t="s">
        <v>32</v>
      </c>
      <c r="J18" s="43" t="s">
        <v>62</v>
      </c>
      <c r="K18" s="43" t="s">
        <v>63</v>
      </c>
      <c r="L18" s="43" t="s">
        <v>35</v>
      </c>
      <c r="M18" s="43" t="s">
        <v>64</v>
      </c>
      <c r="N18" s="44" t="s">
        <v>72</v>
      </c>
      <c r="O18" s="43" t="s">
        <v>31</v>
      </c>
      <c r="P18" s="43">
        <v>2025</v>
      </c>
      <c r="Q18" s="43" t="s">
        <v>38</v>
      </c>
      <c r="R18" s="43" t="s">
        <v>32</v>
      </c>
      <c r="S18" s="43" t="s">
        <v>31</v>
      </c>
      <c r="T18" s="57" t="s">
        <v>32</v>
      </c>
      <c r="U18" s="53"/>
    </row>
    <row r="19" spans="1:21" s="4" customFormat="1" ht="105" customHeight="1">
      <c r="A19" s="42">
        <v>14</v>
      </c>
      <c r="B19" s="43" t="s">
        <v>98</v>
      </c>
      <c r="C19" s="43" t="s">
        <v>99</v>
      </c>
      <c r="D19" s="43" t="s">
        <v>40</v>
      </c>
      <c r="E19" s="43" t="s">
        <v>100</v>
      </c>
      <c r="F19" s="43" t="s">
        <v>101</v>
      </c>
      <c r="G19" s="43">
        <v>100</v>
      </c>
      <c r="H19" s="43" t="s">
        <v>31</v>
      </c>
      <c r="I19" s="43" t="s">
        <v>32</v>
      </c>
      <c r="J19" s="43" t="s">
        <v>102</v>
      </c>
      <c r="K19" s="43" t="s">
        <v>70</v>
      </c>
      <c r="L19" s="43" t="s">
        <v>35</v>
      </c>
      <c r="M19" s="43" t="s">
        <v>103</v>
      </c>
      <c r="N19" s="44" t="s">
        <v>72</v>
      </c>
      <c r="O19" s="43" t="s">
        <v>31</v>
      </c>
      <c r="P19" s="43">
        <v>2025</v>
      </c>
      <c r="Q19" s="43" t="s">
        <v>38</v>
      </c>
      <c r="R19" s="43" t="s">
        <v>32</v>
      </c>
      <c r="S19" s="43" t="s">
        <v>31</v>
      </c>
      <c r="T19" s="57" t="s">
        <v>32</v>
      </c>
      <c r="U19" s="53"/>
    </row>
    <row r="20" spans="1:21" s="4" customFormat="1" ht="36">
      <c r="A20" s="42">
        <v>15</v>
      </c>
      <c r="B20" s="43" t="s">
        <v>26</v>
      </c>
      <c r="C20" s="43" t="s">
        <v>104</v>
      </c>
      <c r="D20" s="43" t="s">
        <v>28</v>
      </c>
      <c r="E20" s="43" t="s">
        <v>105</v>
      </c>
      <c r="F20" s="43" t="s">
        <v>106</v>
      </c>
      <c r="G20" s="43">
        <v>22.8</v>
      </c>
      <c r="H20" s="43" t="s">
        <v>31</v>
      </c>
      <c r="I20" s="43" t="s">
        <v>107</v>
      </c>
      <c r="J20" s="43" t="s">
        <v>108</v>
      </c>
      <c r="K20" s="43" t="s">
        <v>109</v>
      </c>
      <c r="L20" s="43" t="s">
        <v>35</v>
      </c>
      <c r="M20" s="43" t="s">
        <v>110</v>
      </c>
      <c r="N20" s="44" t="s">
        <v>37</v>
      </c>
      <c r="O20" s="43" t="s">
        <v>31</v>
      </c>
      <c r="P20" s="43">
        <v>2022</v>
      </c>
      <c r="Q20" s="43" t="s">
        <v>38</v>
      </c>
      <c r="R20" s="43" t="s">
        <v>107</v>
      </c>
      <c r="S20" s="43" t="s">
        <v>31</v>
      </c>
      <c r="T20" s="52" t="s">
        <v>107</v>
      </c>
      <c r="U20" s="53"/>
    </row>
    <row r="21" spans="1:21" s="4" customFormat="1" ht="57.75" customHeight="1">
      <c r="A21" s="42">
        <v>16</v>
      </c>
      <c r="B21" s="43" t="s">
        <v>26</v>
      </c>
      <c r="C21" s="43" t="s">
        <v>111</v>
      </c>
      <c r="D21" s="43" t="s">
        <v>40</v>
      </c>
      <c r="E21" s="43" t="s">
        <v>105</v>
      </c>
      <c r="F21" s="43" t="s">
        <v>112</v>
      </c>
      <c r="G21" s="43">
        <v>120</v>
      </c>
      <c r="H21" s="43" t="s">
        <v>31</v>
      </c>
      <c r="I21" s="43" t="s">
        <v>107</v>
      </c>
      <c r="J21" s="43" t="s">
        <v>113</v>
      </c>
      <c r="K21" s="43" t="s">
        <v>114</v>
      </c>
      <c r="L21" s="43" t="s">
        <v>35</v>
      </c>
      <c r="M21" s="43" t="s">
        <v>115</v>
      </c>
      <c r="N21" s="44" t="s">
        <v>37</v>
      </c>
      <c r="O21" s="43" t="s">
        <v>31</v>
      </c>
      <c r="P21" s="43">
        <v>2022</v>
      </c>
      <c r="Q21" s="43" t="s">
        <v>116</v>
      </c>
      <c r="R21" s="43" t="s">
        <v>107</v>
      </c>
      <c r="S21" s="43" t="s">
        <v>31</v>
      </c>
      <c r="T21" s="52" t="s">
        <v>107</v>
      </c>
      <c r="U21" s="58"/>
    </row>
    <row r="22" spans="1:21" s="4" customFormat="1" ht="36">
      <c r="A22" s="42">
        <v>17</v>
      </c>
      <c r="B22" s="43" t="s">
        <v>26</v>
      </c>
      <c r="C22" s="43" t="s">
        <v>117</v>
      </c>
      <c r="D22" s="43" t="s">
        <v>40</v>
      </c>
      <c r="E22" s="43" t="s">
        <v>105</v>
      </c>
      <c r="F22" s="43" t="s">
        <v>118</v>
      </c>
      <c r="G22" s="43">
        <v>37</v>
      </c>
      <c r="H22" s="43" t="s">
        <v>31</v>
      </c>
      <c r="I22" s="43" t="s">
        <v>107</v>
      </c>
      <c r="J22" s="43" t="s">
        <v>119</v>
      </c>
      <c r="K22" s="43" t="s">
        <v>120</v>
      </c>
      <c r="L22" s="43" t="s">
        <v>35</v>
      </c>
      <c r="M22" s="43" t="s">
        <v>121</v>
      </c>
      <c r="N22" s="44" t="s">
        <v>37</v>
      </c>
      <c r="O22" s="43" t="s">
        <v>31</v>
      </c>
      <c r="P22" s="43">
        <v>2022</v>
      </c>
      <c r="Q22" s="43" t="s">
        <v>46</v>
      </c>
      <c r="R22" s="43" t="s">
        <v>107</v>
      </c>
      <c r="S22" s="43" t="s">
        <v>31</v>
      </c>
      <c r="T22" s="52" t="s">
        <v>107</v>
      </c>
      <c r="U22" s="53"/>
    </row>
    <row r="23" spans="1:21" s="4" customFormat="1" ht="36">
      <c r="A23" s="42">
        <v>18</v>
      </c>
      <c r="B23" s="43" t="s">
        <v>65</v>
      </c>
      <c r="C23" s="43" t="s">
        <v>122</v>
      </c>
      <c r="D23" s="43" t="s">
        <v>40</v>
      </c>
      <c r="E23" s="43" t="s">
        <v>105</v>
      </c>
      <c r="F23" s="43" t="s">
        <v>123</v>
      </c>
      <c r="G23" s="43">
        <v>816.6894</v>
      </c>
      <c r="H23" s="43" t="s">
        <v>31</v>
      </c>
      <c r="I23" s="43" t="s">
        <v>107</v>
      </c>
      <c r="J23" s="43" t="s">
        <v>124</v>
      </c>
      <c r="K23" s="43" t="s">
        <v>125</v>
      </c>
      <c r="L23" s="43" t="s">
        <v>35</v>
      </c>
      <c r="M23" s="43" t="s">
        <v>126</v>
      </c>
      <c r="N23" s="44" t="s">
        <v>37</v>
      </c>
      <c r="O23" s="43" t="s">
        <v>31</v>
      </c>
      <c r="P23" s="43">
        <v>2022</v>
      </c>
      <c r="Q23" s="43" t="s">
        <v>46</v>
      </c>
      <c r="R23" s="43" t="s">
        <v>107</v>
      </c>
      <c r="S23" s="43" t="s">
        <v>31</v>
      </c>
      <c r="T23" s="11" t="s">
        <v>107</v>
      </c>
      <c r="U23" s="53"/>
    </row>
    <row r="24" spans="1:21" s="4" customFormat="1" ht="36">
      <c r="A24" s="42">
        <v>19</v>
      </c>
      <c r="B24" s="43" t="s">
        <v>127</v>
      </c>
      <c r="C24" s="43" t="s">
        <v>128</v>
      </c>
      <c r="D24" s="43" t="s">
        <v>40</v>
      </c>
      <c r="E24" s="43" t="s">
        <v>105</v>
      </c>
      <c r="F24" s="43" t="s">
        <v>129</v>
      </c>
      <c r="G24" s="43">
        <v>425.4</v>
      </c>
      <c r="H24" s="43" t="s">
        <v>31</v>
      </c>
      <c r="I24" s="43" t="s">
        <v>107</v>
      </c>
      <c r="J24" s="43" t="s">
        <v>124</v>
      </c>
      <c r="K24" s="43" t="s">
        <v>130</v>
      </c>
      <c r="L24" s="43" t="s">
        <v>35</v>
      </c>
      <c r="M24" s="43" t="s">
        <v>131</v>
      </c>
      <c r="N24" s="44" t="s">
        <v>37</v>
      </c>
      <c r="O24" s="43" t="s">
        <v>31</v>
      </c>
      <c r="P24" s="43">
        <v>2023</v>
      </c>
      <c r="Q24" s="43" t="s">
        <v>132</v>
      </c>
      <c r="R24" s="43" t="s">
        <v>107</v>
      </c>
      <c r="S24" s="43" t="s">
        <v>31</v>
      </c>
      <c r="T24" s="52" t="s">
        <v>107</v>
      </c>
      <c r="U24" s="53"/>
    </row>
    <row r="25" spans="1:21" s="4" customFormat="1" ht="36">
      <c r="A25" s="42">
        <v>20</v>
      </c>
      <c r="B25" s="43" t="s">
        <v>65</v>
      </c>
      <c r="C25" s="43" t="s">
        <v>133</v>
      </c>
      <c r="D25" s="43" t="s">
        <v>40</v>
      </c>
      <c r="E25" s="43" t="s">
        <v>134</v>
      </c>
      <c r="F25" s="43" t="s">
        <v>135</v>
      </c>
      <c r="G25" s="43">
        <v>1000</v>
      </c>
      <c r="H25" s="43" t="s">
        <v>31</v>
      </c>
      <c r="I25" s="43" t="s">
        <v>107</v>
      </c>
      <c r="J25" s="43" t="s">
        <v>136</v>
      </c>
      <c r="K25" s="43" t="s">
        <v>137</v>
      </c>
      <c r="L25" s="43" t="s">
        <v>35</v>
      </c>
      <c r="M25" s="43" t="s">
        <v>138</v>
      </c>
      <c r="N25" s="44" t="s">
        <v>72</v>
      </c>
      <c r="O25" s="43" t="s">
        <v>31</v>
      </c>
      <c r="P25" s="43">
        <v>2023</v>
      </c>
      <c r="Q25" s="43" t="s">
        <v>38</v>
      </c>
      <c r="R25" s="43" t="s">
        <v>107</v>
      </c>
      <c r="S25" s="43" t="s">
        <v>31</v>
      </c>
      <c r="T25" s="56" t="s">
        <v>107</v>
      </c>
      <c r="U25" s="53"/>
    </row>
    <row r="26" spans="1:21" s="4" customFormat="1" ht="36">
      <c r="A26" s="42">
        <v>21</v>
      </c>
      <c r="B26" s="43" t="s">
        <v>93</v>
      </c>
      <c r="C26" s="43" t="s">
        <v>139</v>
      </c>
      <c r="D26" s="43" t="s">
        <v>40</v>
      </c>
      <c r="E26" s="43" t="s">
        <v>140</v>
      </c>
      <c r="F26" s="43" t="s">
        <v>141</v>
      </c>
      <c r="G26" s="43">
        <v>2500</v>
      </c>
      <c r="H26" s="43" t="s">
        <v>31</v>
      </c>
      <c r="I26" s="43" t="s">
        <v>107</v>
      </c>
      <c r="J26" s="43" t="s">
        <v>136</v>
      </c>
      <c r="K26" s="43" t="s">
        <v>137</v>
      </c>
      <c r="L26" s="43" t="s">
        <v>35</v>
      </c>
      <c r="M26" s="43" t="s">
        <v>138</v>
      </c>
      <c r="N26" s="44" t="s">
        <v>72</v>
      </c>
      <c r="O26" s="43" t="s">
        <v>31</v>
      </c>
      <c r="P26" s="43">
        <v>2024</v>
      </c>
      <c r="Q26" s="43" t="s">
        <v>38</v>
      </c>
      <c r="R26" s="43" t="s">
        <v>107</v>
      </c>
      <c r="S26" s="43" t="s">
        <v>31</v>
      </c>
      <c r="T26" s="56" t="s">
        <v>107</v>
      </c>
      <c r="U26" s="58"/>
    </row>
    <row r="27" spans="1:21" s="4" customFormat="1" ht="36">
      <c r="A27" s="42">
        <v>22</v>
      </c>
      <c r="B27" s="43" t="s">
        <v>142</v>
      </c>
      <c r="C27" s="43" t="s">
        <v>143</v>
      </c>
      <c r="D27" s="43" t="s">
        <v>144</v>
      </c>
      <c r="E27" s="43" t="s">
        <v>145</v>
      </c>
      <c r="F27" s="43" t="s">
        <v>146</v>
      </c>
      <c r="G27" s="43">
        <v>297.2</v>
      </c>
      <c r="H27" s="43" t="s">
        <v>31</v>
      </c>
      <c r="I27" s="43" t="s">
        <v>147</v>
      </c>
      <c r="J27" s="43" t="s">
        <v>148</v>
      </c>
      <c r="K27" s="43" t="s">
        <v>149</v>
      </c>
      <c r="L27" s="43" t="s">
        <v>35</v>
      </c>
      <c r="M27" s="43" t="s">
        <v>149</v>
      </c>
      <c r="N27" s="44" t="s">
        <v>37</v>
      </c>
      <c r="O27" s="43" t="s">
        <v>31</v>
      </c>
      <c r="P27" s="43">
        <v>2022</v>
      </c>
      <c r="Q27" s="43" t="s">
        <v>38</v>
      </c>
      <c r="R27" s="43" t="s">
        <v>147</v>
      </c>
      <c r="S27" s="43" t="s">
        <v>31</v>
      </c>
      <c r="T27" s="11" t="s">
        <v>147</v>
      </c>
      <c r="U27" s="53"/>
    </row>
    <row r="28" spans="1:21" s="4" customFormat="1" ht="60">
      <c r="A28" s="42">
        <v>23</v>
      </c>
      <c r="B28" s="43" t="s">
        <v>142</v>
      </c>
      <c r="C28" s="43" t="s">
        <v>150</v>
      </c>
      <c r="D28" s="43" t="s">
        <v>40</v>
      </c>
      <c r="E28" s="43" t="s">
        <v>145</v>
      </c>
      <c r="F28" s="43" t="s">
        <v>151</v>
      </c>
      <c r="G28" s="43">
        <v>96.096</v>
      </c>
      <c r="H28" s="43" t="s">
        <v>31</v>
      </c>
      <c r="I28" s="43" t="s">
        <v>147</v>
      </c>
      <c r="J28" s="43" t="s">
        <v>152</v>
      </c>
      <c r="K28" s="43" t="s">
        <v>153</v>
      </c>
      <c r="L28" s="43" t="s">
        <v>35</v>
      </c>
      <c r="M28" s="43" t="s">
        <v>154</v>
      </c>
      <c r="N28" s="44" t="s">
        <v>37</v>
      </c>
      <c r="O28" s="43" t="s">
        <v>31</v>
      </c>
      <c r="P28" s="43">
        <v>2022</v>
      </c>
      <c r="Q28" s="43" t="s">
        <v>46</v>
      </c>
      <c r="R28" s="43" t="s">
        <v>147</v>
      </c>
      <c r="S28" s="43" t="s">
        <v>31</v>
      </c>
      <c r="T28" s="52" t="s">
        <v>147</v>
      </c>
      <c r="U28" s="53"/>
    </row>
    <row r="29" spans="1:21" s="4" customFormat="1" ht="60">
      <c r="A29" s="42">
        <v>24</v>
      </c>
      <c r="B29" s="43" t="s">
        <v>155</v>
      </c>
      <c r="C29" s="43" t="s">
        <v>156</v>
      </c>
      <c r="D29" s="43" t="s">
        <v>40</v>
      </c>
      <c r="E29" s="43" t="s">
        <v>157</v>
      </c>
      <c r="F29" s="43" t="s">
        <v>158</v>
      </c>
      <c r="G29" s="43">
        <v>44.33</v>
      </c>
      <c r="H29" s="43" t="s">
        <v>31</v>
      </c>
      <c r="I29" s="43" t="s">
        <v>147</v>
      </c>
      <c r="J29" s="43" t="s">
        <v>159</v>
      </c>
      <c r="K29" s="43" t="s">
        <v>160</v>
      </c>
      <c r="L29" s="43" t="s">
        <v>35</v>
      </c>
      <c r="M29" s="43" t="s">
        <v>154</v>
      </c>
      <c r="N29" s="44" t="s">
        <v>37</v>
      </c>
      <c r="O29" s="43" t="s">
        <v>31</v>
      </c>
      <c r="P29" s="43">
        <v>2022</v>
      </c>
      <c r="Q29" s="43" t="s">
        <v>46</v>
      </c>
      <c r="R29" s="43" t="s">
        <v>147</v>
      </c>
      <c r="S29" s="43" t="s">
        <v>31</v>
      </c>
      <c r="T29" s="52" t="s">
        <v>147</v>
      </c>
      <c r="U29" s="53"/>
    </row>
    <row r="30" spans="1:21" s="4" customFormat="1" ht="60">
      <c r="A30" s="42">
        <v>25</v>
      </c>
      <c r="B30" s="43" t="s">
        <v>155</v>
      </c>
      <c r="C30" s="43" t="s">
        <v>161</v>
      </c>
      <c r="D30" s="43" t="s">
        <v>40</v>
      </c>
      <c r="E30" s="43" t="s">
        <v>162</v>
      </c>
      <c r="F30" s="43" t="s">
        <v>163</v>
      </c>
      <c r="G30" s="43">
        <v>34.58</v>
      </c>
      <c r="H30" s="43" t="s">
        <v>31</v>
      </c>
      <c r="I30" s="43" t="s">
        <v>147</v>
      </c>
      <c r="J30" s="43" t="s">
        <v>164</v>
      </c>
      <c r="K30" s="43" t="s">
        <v>165</v>
      </c>
      <c r="L30" s="43" t="s">
        <v>35</v>
      </c>
      <c r="M30" s="43" t="s">
        <v>154</v>
      </c>
      <c r="N30" s="44" t="s">
        <v>37</v>
      </c>
      <c r="O30" s="43" t="s">
        <v>31</v>
      </c>
      <c r="P30" s="43">
        <v>2022</v>
      </c>
      <c r="Q30" s="43" t="s">
        <v>46</v>
      </c>
      <c r="R30" s="43" t="s">
        <v>147</v>
      </c>
      <c r="S30" s="43" t="s">
        <v>31</v>
      </c>
      <c r="T30" s="52" t="s">
        <v>147</v>
      </c>
      <c r="U30" s="53"/>
    </row>
    <row r="31" spans="1:21" s="4" customFormat="1" ht="60">
      <c r="A31" s="42">
        <v>26</v>
      </c>
      <c r="B31" s="43" t="s">
        <v>155</v>
      </c>
      <c r="C31" s="43" t="s">
        <v>166</v>
      </c>
      <c r="D31" s="43" t="s">
        <v>40</v>
      </c>
      <c r="E31" s="43" t="s">
        <v>167</v>
      </c>
      <c r="F31" s="43" t="s">
        <v>168</v>
      </c>
      <c r="G31" s="43">
        <v>125.424</v>
      </c>
      <c r="H31" s="43" t="s">
        <v>31</v>
      </c>
      <c r="I31" s="43" t="s">
        <v>147</v>
      </c>
      <c r="J31" s="43" t="s">
        <v>169</v>
      </c>
      <c r="K31" s="43" t="s">
        <v>170</v>
      </c>
      <c r="L31" s="43" t="s">
        <v>35</v>
      </c>
      <c r="M31" s="43" t="s">
        <v>154</v>
      </c>
      <c r="N31" s="44" t="s">
        <v>37</v>
      </c>
      <c r="O31" s="43" t="s">
        <v>31</v>
      </c>
      <c r="P31" s="43">
        <v>2022</v>
      </c>
      <c r="Q31" s="43" t="s">
        <v>46</v>
      </c>
      <c r="R31" s="43" t="s">
        <v>147</v>
      </c>
      <c r="S31" s="43" t="s">
        <v>31</v>
      </c>
      <c r="T31" s="52" t="s">
        <v>147</v>
      </c>
      <c r="U31" s="53"/>
    </row>
    <row r="32" spans="1:21" s="4" customFormat="1" ht="60">
      <c r="A32" s="42">
        <v>27</v>
      </c>
      <c r="B32" s="43" t="s">
        <v>155</v>
      </c>
      <c r="C32" s="43" t="s">
        <v>171</v>
      </c>
      <c r="D32" s="43" t="s">
        <v>40</v>
      </c>
      <c r="E32" s="43" t="s">
        <v>172</v>
      </c>
      <c r="F32" s="43" t="s">
        <v>173</v>
      </c>
      <c r="G32" s="43">
        <v>366.288</v>
      </c>
      <c r="H32" s="43" t="s">
        <v>31</v>
      </c>
      <c r="I32" s="43" t="s">
        <v>147</v>
      </c>
      <c r="J32" s="43" t="s">
        <v>174</v>
      </c>
      <c r="K32" s="43" t="s">
        <v>175</v>
      </c>
      <c r="L32" s="43" t="s">
        <v>35</v>
      </c>
      <c r="M32" s="43" t="s">
        <v>154</v>
      </c>
      <c r="N32" s="44" t="s">
        <v>37</v>
      </c>
      <c r="O32" s="43" t="s">
        <v>31</v>
      </c>
      <c r="P32" s="43">
        <v>2022</v>
      </c>
      <c r="Q32" s="43" t="s">
        <v>46</v>
      </c>
      <c r="R32" s="43" t="s">
        <v>147</v>
      </c>
      <c r="S32" s="43" t="s">
        <v>31</v>
      </c>
      <c r="T32" s="52" t="s">
        <v>147</v>
      </c>
      <c r="U32" s="53"/>
    </row>
    <row r="33" spans="1:21" s="4" customFormat="1" ht="60">
      <c r="A33" s="42">
        <v>28</v>
      </c>
      <c r="B33" s="43" t="s">
        <v>155</v>
      </c>
      <c r="C33" s="43" t="s">
        <v>176</v>
      </c>
      <c r="D33" s="43" t="s">
        <v>40</v>
      </c>
      <c r="E33" s="43" t="s">
        <v>177</v>
      </c>
      <c r="F33" s="43" t="s">
        <v>178</v>
      </c>
      <c r="G33" s="43">
        <v>87.1</v>
      </c>
      <c r="H33" s="43" t="s">
        <v>31</v>
      </c>
      <c r="I33" s="43" t="s">
        <v>147</v>
      </c>
      <c r="J33" s="43" t="s">
        <v>179</v>
      </c>
      <c r="K33" s="43" t="s">
        <v>180</v>
      </c>
      <c r="L33" s="43" t="s">
        <v>35</v>
      </c>
      <c r="M33" s="43" t="s">
        <v>154</v>
      </c>
      <c r="N33" s="44" t="s">
        <v>37</v>
      </c>
      <c r="O33" s="43" t="s">
        <v>31</v>
      </c>
      <c r="P33" s="43">
        <v>2022</v>
      </c>
      <c r="Q33" s="43" t="s">
        <v>46</v>
      </c>
      <c r="R33" s="43" t="s">
        <v>147</v>
      </c>
      <c r="S33" s="43" t="s">
        <v>31</v>
      </c>
      <c r="T33" s="52" t="s">
        <v>147</v>
      </c>
      <c r="U33" s="53"/>
    </row>
    <row r="34" spans="1:21" s="4" customFormat="1" ht="60">
      <c r="A34" s="42">
        <v>29</v>
      </c>
      <c r="B34" s="43" t="s">
        <v>155</v>
      </c>
      <c r="C34" s="43" t="s">
        <v>181</v>
      </c>
      <c r="D34" s="43" t="s">
        <v>40</v>
      </c>
      <c r="E34" s="43" t="s">
        <v>182</v>
      </c>
      <c r="F34" s="43" t="s">
        <v>183</v>
      </c>
      <c r="G34" s="43">
        <v>70.304</v>
      </c>
      <c r="H34" s="43" t="s">
        <v>31</v>
      </c>
      <c r="I34" s="43" t="s">
        <v>147</v>
      </c>
      <c r="J34" s="43" t="s">
        <v>184</v>
      </c>
      <c r="K34" s="43" t="s">
        <v>185</v>
      </c>
      <c r="L34" s="43" t="s">
        <v>35</v>
      </c>
      <c r="M34" s="43" t="s">
        <v>154</v>
      </c>
      <c r="N34" s="44" t="s">
        <v>37</v>
      </c>
      <c r="O34" s="43" t="s">
        <v>31</v>
      </c>
      <c r="P34" s="43">
        <v>2022</v>
      </c>
      <c r="Q34" s="43" t="s">
        <v>46</v>
      </c>
      <c r="R34" s="43" t="s">
        <v>147</v>
      </c>
      <c r="S34" s="43" t="s">
        <v>31</v>
      </c>
      <c r="T34" s="52" t="s">
        <v>147</v>
      </c>
      <c r="U34" s="58"/>
    </row>
    <row r="35" spans="1:21" s="4" customFormat="1" ht="60">
      <c r="A35" s="42">
        <v>30</v>
      </c>
      <c r="B35" s="43" t="s">
        <v>155</v>
      </c>
      <c r="C35" s="43" t="s">
        <v>186</v>
      </c>
      <c r="D35" s="43" t="s">
        <v>40</v>
      </c>
      <c r="E35" s="43" t="s">
        <v>187</v>
      </c>
      <c r="F35" s="43" t="s">
        <v>188</v>
      </c>
      <c r="G35" s="43">
        <v>54.47</v>
      </c>
      <c r="H35" s="43" t="s">
        <v>31</v>
      </c>
      <c r="I35" s="43" t="s">
        <v>147</v>
      </c>
      <c r="J35" s="43" t="s">
        <v>189</v>
      </c>
      <c r="K35" s="43" t="s">
        <v>190</v>
      </c>
      <c r="L35" s="43" t="s">
        <v>35</v>
      </c>
      <c r="M35" s="43" t="s">
        <v>154</v>
      </c>
      <c r="N35" s="44" t="s">
        <v>37</v>
      </c>
      <c r="O35" s="43" t="s">
        <v>31</v>
      </c>
      <c r="P35" s="43">
        <v>2022</v>
      </c>
      <c r="Q35" s="43" t="s">
        <v>46</v>
      </c>
      <c r="R35" s="43" t="s">
        <v>147</v>
      </c>
      <c r="S35" s="43" t="s">
        <v>31</v>
      </c>
      <c r="T35" s="52" t="s">
        <v>147</v>
      </c>
      <c r="U35" s="53"/>
    </row>
    <row r="36" spans="1:21" s="4" customFormat="1" ht="60">
      <c r="A36" s="42">
        <v>31</v>
      </c>
      <c r="B36" s="43" t="s">
        <v>155</v>
      </c>
      <c r="C36" s="43" t="s">
        <v>191</v>
      </c>
      <c r="D36" s="43" t="s">
        <v>40</v>
      </c>
      <c r="E36" s="43" t="s">
        <v>192</v>
      </c>
      <c r="F36" s="43" t="s">
        <v>193</v>
      </c>
      <c r="G36" s="43">
        <v>102.544</v>
      </c>
      <c r="H36" s="43" t="s">
        <v>31</v>
      </c>
      <c r="I36" s="43" t="s">
        <v>147</v>
      </c>
      <c r="J36" s="43" t="s">
        <v>194</v>
      </c>
      <c r="K36" s="43" t="s">
        <v>195</v>
      </c>
      <c r="L36" s="43" t="s">
        <v>35</v>
      </c>
      <c r="M36" s="43" t="s">
        <v>154</v>
      </c>
      <c r="N36" s="44" t="s">
        <v>37</v>
      </c>
      <c r="O36" s="43" t="s">
        <v>31</v>
      </c>
      <c r="P36" s="43">
        <v>2022</v>
      </c>
      <c r="Q36" s="43" t="s">
        <v>46</v>
      </c>
      <c r="R36" s="43" t="s">
        <v>147</v>
      </c>
      <c r="S36" s="43" t="s">
        <v>31</v>
      </c>
      <c r="T36" s="52" t="s">
        <v>147</v>
      </c>
      <c r="U36" s="53"/>
    </row>
    <row r="37" spans="1:21" s="4" customFormat="1" ht="60">
      <c r="A37" s="42">
        <v>32</v>
      </c>
      <c r="B37" s="43" t="s">
        <v>155</v>
      </c>
      <c r="C37" s="43" t="s">
        <v>196</v>
      </c>
      <c r="D37" s="43" t="s">
        <v>40</v>
      </c>
      <c r="E37" s="43" t="s">
        <v>197</v>
      </c>
      <c r="F37" s="43" t="s">
        <v>198</v>
      </c>
      <c r="G37" s="43">
        <v>85.93</v>
      </c>
      <c r="H37" s="43" t="s">
        <v>31</v>
      </c>
      <c r="I37" s="43" t="s">
        <v>147</v>
      </c>
      <c r="J37" s="43" t="s">
        <v>199</v>
      </c>
      <c r="K37" s="43" t="s">
        <v>200</v>
      </c>
      <c r="L37" s="43" t="s">
        <v>35</v>
      </c>
      <c r="M37" s="43" t="s">
        <v>154</v>
      </c>
      <c r="N37" s="44" t="s">
        <v>37</v>
      </c>
      <c r="O37" s="43" t="s">
        <v>31</v>
      </c>
      <c r="P37" s="43">
        <v>2022</v>
      </c>
      <c r="Q37" s="43" t="s">
        <v>46</v>
      </c>
      <c r="R37" s="43" t="s">
        <v>147</v>
      </c>
      <c r="S37" s="43" t="s">
        <v>31</v>
      </c>
      <c r="T37" s="52" t="s">
        <v>147</v>
      </c>
      <c r="U37" s="53"/>
    </row>
    <row r="38" spans="1:21" s="4" customFormat="1" ht="60">
      <c r="A38" s="42">
        <v>33</v>
      </c>
      <c r="B38" s="43" t="s">
        <v>155</v>
      </c>
      <c r="C38" s="43" t="s">
        <v>201</v>
      </c>
      <c r="D38" s="43" t="s">
        <v>40</v>
      </c>
      <c r="E38" s="43" t="s">
        <v>202</v>
      </c>
      <c r="F38" s="43" t="s">
        <v>203</v>
      </c>
      <c r="G38" s="43">
        <v>65.91</v>
      </c>
      <c r="H38" s="43" t="s">
        <v>31</v>
      </c>
      <c r="I38" s="43" t="s">
        <v>147</v>
      </c>
      <c r="J38" s="43" t="s">
        <v>204</v>
      </c>
      <c r="K38" s="43" t="s">
        <v>205</v>
      </c>
      <c r="L38" s="43" t="s">
        <v>35</v>
      </c>
      <c r="M38" s="43" t="s">
        <v>154</v>
      </c>
      <c r="N38" s="44" t="s">
        <v>37</v>
      </c>
      <c r="O38" s="43" t="s">
        <v>31</v>
      </c>
      <c r="P38" s="43">
        <v>2022</v>
      </c>
      <c r="Q38" s="43" t="s">
        <v>46</v>
      </c>
      <c r="R38" s="43" t="s">
        <v>147</v>
      </c>
      <c r="S38" s="43" t="s">
        <v>31</v>
      </c>
      <c r="T38" s="52" t="s">
        <v>147</v>
      </c>
      <c r="U38" s="58"/>
    </row>
    <row r="39" spans="1:21" s="4" customFormat="1" ht="60">
      <c r="A39" s="42">
        <v>34</v>
      </c>
      <c r="B39" s="43" t="s">
        <v>155</v>
      </c>
      <c r="C39" s="43" t="s">
        <v>206</v>
      </c>
      <c r="D39" s="43" t="s">
        <v>40</v>
      </c>
      <c r="E39" s="43" t="s">
        <v>207</v>
      </c>
      <c r="F39" s="43" t="s">
        <v>208</v>
      </c>
      <c r="G39" s="43">
        <v>178.464</v>
      </c>
      <c r="H39" s="43" t="s">
        <v>31</v>
      </c>
      <c r="I39" s="43" t="s">
        <v>147</v>
      </c>
      <c r="J39" s="43" t="s">
        <v>209</v>
      </c>
      <c r="K39" s="43" t="s">
        <v>210</v>
      </c>
      <c r="L39" s="43" t="s">
        <v>35</v>
      </c>
      <c r="M39" s="43" t="s">
        <v>154</v>
      </c>
      <c r="N39" s="44" t="s">
        <v>37</v>
      </c>
      <c r="O39" s="43" t="s">
        <v>31</v>
      </c>
      <c r="P39" s="43">
        <v>2022</v>
      </c>
      <c r="Q39" s="43" t="s">
        <v>46</v>
      </c>
      <c r="R39" s="43" t="s">
        <v>147</v>
      </c>
      <c r="S39" s="43" t="s">
        <v>31</v>
      </c>
      <c r="T39" s="52" t="s">
        <v>147</v>
      </c>
      <c r="U39" s="53"/>
    </row>
    <row r="40" spans="1:21" s="4" customFormat="1" ht="60">
      <c r="A40" s="42">
        <v>35</v>
      </c>
      <c r="B40" s="43" t="s">
        <v>155</v>
      </c>
      <c r="C40" s="43" t="s">
        <v>211</v>
      </c>
      <c r="D40" s="43" t="s">
        <v>40</v>
      </c>
      <c r="E40" s="43" t="s">
        <v>212</v>
      </c>
      <c r="F40" s="43" t="s">
        <v>213</v>
      </c>
      <c r="G40" s="43">
        <v>5.98</v>
      </c>
      <c r="H40" s="43" t="s">
        <v>31</v>
      </c>
      <c r="I40" s="43" t="s">
        <v>147</v>
      </c>
      <c r="J40" s="43" t="s">
        <v>214</v>
      </c>
      <c r="K40" s="43" t="s">
        <v>215</v>
      </c>
      <c r="L40" s="43" t="s">
        <v>35</v>
      </c>
      <c r="M40" s="43" t="s">
        <v>154</v>
      </c>
      <c r="N40" s="44" t="s">
        <v>37</v>
      </c>
      <c r="O40" s="43" t="s">
        <v>31</v>
      </c>
      <c r="P40" s="43">
        <v>2022</v>
      </c>
      <c r="Q40" s="43" t="s">
        <v>46</v>
      </c>
      <c r="R40" s="43" t="s">
        <v>147</v>
      </c>
      <c r="S40" s="43" t="s">
        <v>31</v>
      </c>
      <c r="T40" s="52" t="s">
        <v>147</v>
      </c>
      <c r="U40" s="53"/>
    </row>
    <row r="41" spans="1:21" s="4" customFormat="1" ht="60">
      <c r="A41" s="42">
        <v>36</v>
      </c>
      <c r="B41" s="43" t="s">
        <v>155</v>
      </c>
      <c r="C41" s="43" t="s">
        <v>216</v>
      </c>
      <c r="D41" s="43" t="s">
        <v>40</v>
      </c>
      <c r="E41" s="43" t="s">
        <v>217</v>
      </c>
      <c r="F41" s="43" t="s">
        <v>218</v>
      </c>
      <c r="G41" s="43">
        <v>5.85</v>
      </c>
      <c r="H41" s="43" t="s">
        <v>31</v>
      </c>
      <c r="I41" s="43" t="s">
        <v>147</v>
      </c>
      <c r="J41" s="43" t="s">
        <v>219</v>
      </c>
      <c r="K41" s="43" t="s">
        <v>220</v>
      </c>
      <c r="L41" s="43" t="s">
        <v>35</v>
      </c>
      <c r="M41" s="43" t="s">
        <v>154</v>
      </c>
      <c r="N41" s="44" t="s">
        <v>37</v>
      </c>
      <c r="O41" s="43" t="s">
        <v>31</v>
      </c>
      <c r="P41" s="43">
        <v>2022</v>
      </c>
      <c r="Q41" s="43" t="s">
        <v>46</v>
      </c>
      <c r="R41" s="43" t="s">
        <v>147</v>
      </c>
      <c r="S41" s="43" t="s">
        <v>31</v>
      </c>
      <c r="T41" s="52" t="s">
        <v>147</v>
      </c>
      <c r="U41" s="53"/>
    </row>
    <row r="42" spans="1:21" s="4" customFormat="1" ht="36">
      <c r="A42" s="42">
        <v>37</v>
      </c>
      <c r="B42" s="43" t="s">
        <v>26</v>
      </c>
      <c r="C42" s="43" t="s">
        <v>221</v>
      </c>
      <c r="D42" s="43" t="s">
        <v>40</v>
      </c>
      <c r="E42" s="43" t="s">
        <v>222</v>
      </c>
      <c r="F42" s="43" t="s">
        <v>223</v>
      </c>
      <c r="G42" s="43">
        <v>62.94</v>
      </c>
      <c r="H42" s="43" t="s">
        <v>31</v>
      </c>
      <c r="I42" s="43" t="s">
        <v>147</v>
      </c>
      <c r="J42" s="43" t="s">
        <v>224</v>
      </c>
      <c r="K42" s="43" t="s">
        <v>225</v>
      </c>
      <c r="L42" s="43" t="s">
        <v>35</v>
      </c>
      <c r="M42" s="43" t="s">
        <v>226</v>
      </c>
      <c r="N42" s="44" t="s">
        <v>72</v>
      </c>
      <c r="O42" s="43" t="s">
        <v>31</v>
      </c>
      <c r="P42" s="43">
        <v>2022</v>
      </c>
      <c r="Q42" s="43" t="s">
        <v>38</v>
      </c>
      <c r="R42" s="43" t="s">
        <v>147</v>
      </c>
      <c r="S42" s="43" t="s">
        <v>31</v>
      </c>
      <c r="T42" s="11" t="s">
        <v>147</v>
      </c>
      <c r="U42" s="53"/>
    </row>
    <row r="43" spans="1:21" s="4" customFormat="1" ht="36">
      <c r="A43" s="42">
        <v>38</v>
      </c>
      <c r="B43" s="43" t="s">
        <v>26</v>
      </c>
      <c r="C43" s="43" t="s">
        <v>227</v>
      </c>
      <c r="D43" s="43" t="s">
        <v>28</v>
      </c>
      <c r="E43" s="43" t="s">
        <v>222</v>
      </c>
      <c r="F43" s="43" t="s">
        <v>228</v>
      </c>
      <c r="G43" s="43">
        <v>76.8</v>
      </c>
      <c r="H43" s="43" t="s">
        <v>31</v>
      </c>
      <c r="I43" s="43" t="s">
        <v>147</v>
      </c>
      <c r="J43" s="43" t="s">
        <v>229</v>
      </c>
      <c r="K43" s="43" t="s">
        <v>230</v>
      </c>
      <c r="L43" s="43" t="s">
        <v>35</v>
      </c>
      <c r="M43" s="43" t="s">
        <v>231</v>
      </c>
      <c r="N43" s="44" t="s">
        <v>37</v>
      </c>
      <c r="O43" s="43" t="s">
        <v>31</v>
      </c>
      <c r="P43" s="43">
        <v>2022</v>
      </c>
      <c r="Q43" s="43" t="s">
        <v>38</v>
      </c>
      <c r="R43" s="43" t="s">
        <v>147</v>
      </c>
      <c r="S43" s="43" t="s">
        <v>31</v>
      </c>
      <c r="T43" s="52" t="s">
        <v>147</v>
      </c>
      <c r="U43" s="58"/>
    </row>
    <row r="44" spans="1:21" s="4" customFormat="1" ht="36">
      <c r="A44" s="42">
        <v>39</v>
      </c>
      <c r="B44" s="43" t="s">
        <v>26</v>
      </c>
      <c r="C44" s="43" t="s">
        <v>232</v>
      </c>
      <c r="D44" s="43" t="s">
        <v>40</v>
      </c>
      <c r="E44" s="43" t="s">
        <v>233</v>
      </c>
      <c r="F44" s="43" t="s">
        <v>234</v>
      </c>
      <c r="G44" s="43">
        <v>180</v>
      </c>
      <c r="H44" s="43" t="s">
        <v>31</v>
      </c>
      <c r="I44" s="43" t="s">
        <v>147</v>
      </c>
      <c r="J44" s="43" t="s">
        <v>235</v>
      </c>
      <c r="K44" s="43" t="s">
        <v>236</v>
      </c>
      <c r="L44" s="43" t="s">
        <v>35</v>
      </c>
      <c r="M44" s="43" t="s">
        <v>237</v>
      </c>
      <c r="N44" s="44" t="s">
        <v>37</v>
      </c>
      <c r="O44" s="43" t="s">
        <v>31</v>
      </c>
      <c r="P44" s="43">
        <v>2022</v>
      </c>
      <c r="Q44" s="43" t="s">
        <v>46</v>
      </c>
      <c r="R44" s="43" t="s">
        <v>147</v>
      </c>
      <c r="S44" s="43" t="s">
        <v>31</v>
      </c>
      <c r="T44" s="52" t="s">
        <v>147</v>
      </c>
      <c r="U44" s="53"/>
    </row>
    <row r="45" spans="1:21" s="4" customFormat="1" ht="60">
      <c r="A45" s="42">
        <v>40</v>
      </c>
      <c r="B45" s="43" t="s">
        <v>47</v>
      </c>
      <c r="C45" s="43" t="s">
        <v>238</v>
      </c>
      <c r="D45" s="43" t="s">
        <v>40</v>
      </c>
      <c r="E45" s="43" t="s">
        <v>239</v>
      </c>
      <c r="F45" s="43" t="s">
        <v>240</v>
      </c>
      <c r="G45" s="43">
        <v>297.7</v>
      </c>
      <c r="H45" s="43" t="s">
        <v>31</v>
      </c>
      <c r="I45" s="43" t="s">
        <v>147</v>
      </c>
      <c r="J45" s="43" t="s">
        <v>241</v>
      </c>
      <c r="K45" s="43" t="s">
        <v>242</v>
      </c>
      <c r="L45" s="43" t="s">
        <v>35</v>
      </c>
      <c r="M45" s="43" t="s">
        <v>243</v>
      </c>
      <c r="N45" s="44" t="s">
        <v>72</v>
      </c>
      <c r="O45" s="43" t="s">
        <v>31</v>
      </c>
      <c r="P45" s="43">
        <v>2022</v>
      </c>
      <c r="Q45" s="43" t="s">
        <v>38</v>
      </c>
      <c r="R45" s="43" t="s">
        <v>147</v>
      </c>
      <c r="S45" s="43" t="s">
        <v>31</v>
      </c>
      <c r="T45" s="11" t="s">
        <v>147</v>
      </c>
      <c r="U45" s="53"/>
    </row>
    <row r="46" spans="1:21" s="4" customFormat="1" ht="60">
      <c r="A46" s="42">
        <v>41</v>
      </c>
      <c r="B46" s="43" t="s">
        <v>47</v>
      </c>
      <c r="C46" s="43" t="s">
        <v>244</v>
      </c>
      <c r="D46" s="43" t="s">
        <v>40</v>
      </c>
      <c r="E46" s="43" t="s">
        <v>245</v>
      </c>
      <c r="F46" s="43" t="s">
        <v>246</v>
      </c>
      <c r="G46" s="43">
        <v>455.442</v>
      </c>
      <c r="H46" s="43" t="s">
        <v>31</v>
      </c>
      <c r="I46" s="43" t="s">
        <v>147</v>
      </c>
      <c r="J46" s="43" t="s">
        <v>247</v>
      </c>
      <c r="K46" s="43" t="s">
        <v>248</v>
      </c>
      <c r="L46" s="43" t="s">
        <v>35</v>
      </c>
      <c r="M46" s="43" t="s">
        <v>243</v>
      </c>
      <c r="N46" s="44" t="s">
        <v>37</v>
      </c>
      <c r="O46" s="43" t="s">
        <v>31</v>
      </c>
      <c r="P46" s="43">
        <v>2022</v>
      </c>
      <c r="Q46" s="43" t="s">
        <v>46</v>
      </c>
      <c r="R46" s="43" t="s">
        <v>147</v>
      </c>
      <c r="S46" s="43" t="s">
        <v>31</v>
      </c>
      <c r="T46" s="52" t="s">
        <v>147</v>
      </c>
      <c r="U46" s="53"/>
    </row>
    <row r="47" spans="1:21" s="4" customFormat="1" ht="60">
      <c r="A47" s="42">
        <v>42</v>
      </c>
      <c r="B47" s="43" t="s">
        <v>47</v>
      </c>
      <c r="C47" s="43" t="s">
        <v>249</v>
      </c>
      <c r="D47" s="43" t="s">
        <v>40</v>
      </c>
      <c r="E47" s="43" t="s">
        <v>250</v>
      </c>
      <c r="F47" s="43" t="s">
        <v>251</v>
      </c>
      <c r="G47" s="43">
        <v>396.944</v>
      </c>
      <c r="H47" s="43" t="s">
        <v>31</v>
      </c>
      <c r="I47" s="43" t="s">
        <v>147</v>
      </c>
      <c r="J47" s="43" t="s">
        <v>252</v>
      </c>
      <c r="K47" s="43" t="s">
        <v>253</v>
      </c>
      <c r="L47" s="43" t="s">
        <v>35</v>
      </c>
      <c r="M47" s="43" t="s">
        <v>243</v>
      </c>
      <c r="N47" s="44" t="s">
        <v>37</v>
      </c>
      <c r="O47" s="43" t="s">
        <v>31</v>
      </c>
      <c r="P47" s="43">
        <v>2022</v>
      </c>
      <c r="Q47" s="43" t="s">
        <v>46</v>
      </c>
      <c r="R47" s="43" t="s">
        <v>147</v>
      </c>
      <c r="S47" s="43" t="s">
        <v>31</v>
      </c>
      <c r="T47" s="52" t="s">
        <v>147</v>
      </c>
      <c r="U47" s="58"/>
    </row>
    <row r="48" spans="1:21" s="4" customFormat="1" ht="60">
      <c r="A48" s="42">
        <v>43</v>
      </c>
      <c r="B48" s="43" t="s">
        <v>47</v>
      </c>
      <c r="C48" s="43" t="s">
        <v>254</v>
      </c>
      <c r="D48" s="43" t="s">
        <v>40</v>
      </c>
      <c r="E48" s="43" t="s">
        <v>255</v>
      </c>
      <c r="F48" s="43" t="s">
        <v>256</v>
      </c>
      <c r="G48" s="43">
        <v>642.173</v>
      </c>
      <c r="H48" s="43" t="s">
        <v>31</v>
      </c>
      <c r="I48" s="43" t="s">
        <v>147</v>
      </c>
      <c r="J48" s="43" t="s">
        <v>257</v>
      </c>
      <c r="K48" s="43" t="s">
        <v>258</v>
      </c>
      <c r="L48" s="43" t="s">
        <v>35</v>
      </c>
      <c r="M48" s="43" t="s">
        <v>243</v>
      </c>
      <c r="N48" s="44" t="s">
        <v>37</v>
      </c>
      <c r="O48" s="43" t="s">
        <v>31</v>
      </c>
      <c r="P48" s="43">
        <v>2022</v>
      </c>
      <c r="Q48" s="43" t="s">
        <v>46</v>
      </c>
      <c r="R48" s="43" t="s">
        <v>147</v>
      </c>
      <c r="S48" s="43" t="s">
        <v>31</v>
      </c>
      <c r="T48" s="52" t="s">
        <v>147</v>
      </c>
      <c r="U48" s="53"/>
    </row>
    <row r="49" spans="1:21" s="4" customFormat="1" ht="36">
      <c r="A49" s="42">
        <v>44</v>
      </c>
      <c r="B49" s="43" t="s">
        <v>259</v>
      </c>
      <c r="C49" s="43" t="s">
        <v>260</v>
      </c>
      <c r="D49" s="43" t="s">
        <v>40</v>
      </c>
      <c r="E49" s="43" t="s">
        <v>245</v>
      </c>
      <c r="F49" s="43" t="s">
        <v>261</v>
      </c>
      <c r="G49" s="43">
        <v>37</v>
      </c>
      <c r="H49" s="43" t="s">
        <v>31</v>
      </c>
      <c r="I49" s="43" t="s">
        <v>147</v>
      </c>
      <c r="J49" s="43" t="s">
        <v>262</v>
      </c>
      <c r="K49" s="43" t="s">
        <v>263</v>
      </c>
      <c r="L49" s="43" t="s">
        <v>35</v>
      </c>
      <c r="M49" s="43" t="s">
        <v>264</v>
      </c>
      <c r="N49" s="44" t="s">
        <v>72</v>
      </c>
      <c r="O49" s="43" t="s">
        <v>31</v>
      </c>
      <c r="P49" s="43">
        <v>2023</v>
      </c>
      <c r="Q49" s="43" t="s">
        <v>38</v>
      </c>
      <c r="R49" s="43" t="s">
        <v>147</v>
      </c>
      <c r="S49" s="43" t="s">
        <v>31</v>
      </c>
      <c r="T49" s="11" t="s">
        <v>147</v>
      </c>
      <c r="U49" s="53"/>
    </row>
    <row r="50" spans="1:21" s="4" customFormat="1" ht="36">
      <c r="A50" s="42">
        <v>45</v>
      </c>
      <c r="B50" s="43" t="s">
        <v>265</v>
      </c>
      <c r="C50" s="43" t="s">
        <v>266</v>
      </c>
      <c r="D50" s="43" t="s">
        <v>40</v>
      </c>
      <c r="E50" s="43" t="s">
        <v>267</v>
      </c>
      <c r="F50" s="43" t="s">
        <v>268</v>
      </c>
      <c r="G50" s="43">
        <v>600</v>
      </c>
      <c r="H50" s="43" t="s">
        <v>31</v>
      </c>
      <c r="I50" s="43" t="s">
        <v>147</v>
      </c>
      <c r="J50" s="43" t="s">
        <v>269</v>
      </c>
      <c r="K50" s="43" t="s">
        <v>270</v>
      </c>
      <c r="L50" s="43" t="s">
        <v>35</v>
      </c>
      <c r="M50" s="43" t="s">
        <v>271</v>
      </c>
      <c r="N50" s="44" t="s">
        <v>72</v>
      </c>
      <c r="O50" s="43" t="s">
        <v>31</v>
      </c>
      <c r="P50" s="43">
        <v>2023</v>
      </c>
      <c r="Q50" s="43" t="s">
        <v>38</v>
      </c>
      <c r="R50" s="43" t="s">
        <v>147</v>
      </c>
      <c r="S50" s="43" t="s">
        <v>31</v>
      </c>
      <c r="T50" s="11" t="s">
        <v>147</v>
      </c>
      <c r="U50" s="53"/>
    </row>
    <row r="51" spans="1:21" s="4" customFormat="1" ht="36">
      <c r="A51" s="42">
        <v>46</v>
      </c>
      <c r="B51" s="43" t="s">
        <v>265</v>
      </c>
      <c r="C51" s="43" t="s">
        <v>272</v>
      </c>
      <c r="D51" s="43" t="s">
        <v>40</v>
      </c>
      <c r="E51" s="43" t="s">
        <v>245</v>
      </c>
      <c r="F51" s="43" t="s">
        <v>273</v>
      </c>
      <c r="G51" s="43">
        <v>80</v>
      </c>
      <c r="H51" s="43" t="s">
        <v>31</v>
      </c>
      <c r="I51" s="43" t="s">
        <v>147</v>
      </c>
      <c r="J51" s="43" t="s">
        <v>262</v>
      </c>
      <c r="K51" s="43" t="s">
        <v>274</v>
      </c>
      <c r="L51" s="43" t="s">
        <v>35</v>
      </c>
      <c r="M51" s="43" t="s">
        <v>275</v>
      </c>
      <c r="N51" s="44" t="s">
        <v>72</v>
      </c>
      <c r="O51" s="43" t="s">
        <v>31</v>
      </c>
      <c r="P51" s="43">
        <v>2023</v>
      </c>
      <c r="Q51" s="43" t="s">
        <v>38</v>
      </c>
      <c r="R51" s="43" t="s">
        <v>147</v>
      </c>
      <c r="S51" s="43" t="s">
        <v>31</v>
      </c>
      <c r="T51" s="11" t="s">
        <v>147</v>
      </c>
      <c r="U51" s="53"/>
    </row>
    <row r="52" spans="1:21" s="4" customFormat="1" ht="60">
      <c r="A52" s="42">
        <v>47</v>
      </c>
      <c r="B52" s="43" t="s">
        <v>26</v>
      </c>
      <c r="C52" s="43" t="s">
        <v>276</v>
      </c>
      <c r="D52" s="43" t="s">
        <v>40</v>
      </c>
      <c r="E52" s="43" t="s">
        <v>277</v>
      </c>
      <c r="F52" s="43" t="s">
        <v>278</v>
      </c>
      <c r="G52" s="43">
        <v>128.7</v>
      </c>
      <c r="H52" s="43" t="s">
        <v>31</v>
      </c>
      <c r="I52" s="43" t="s">
        <v>147</v>
      </c>
      <c r="J52" s="43" t="s">
        <v>279</v>
      </c>
      <c r="K52" s="43" t="s">
        <v>280</v>
      </c>
      <c r="L52" s="43" t="s">
        <v>35</v>
      </c>
      <c r="M52" s="43" t="s">
        <v>281</v>
      </c>
      <c r="N52" s="44" t="s">
        <v>72</v>
      </c>
      <c r="O52" s="43" t="s">
        <v>31</v>
      </c>
      <c r="P52" s="43">
        <v>2023</v>
      </c>
      <c r="Q52" s="43" t="s">
        <v>38</v>
      </c>
      <c r="R52" s="43" t="s">
        <v>147</v>
      </c>
      <c r="S52" s="43"/>
      <c r="T52" s="11" t="s">
        <v>147</v>
      </c>
      <c r="U52" s="53"/>
    </row>
    <row r="53" spans="1:21" s="4" customFormat="1" ht="36">
      <c r="A53" s="42">
        <v>48</v>
      </c>
      <c r="B53" s="43" t="s">
        <v>26</v>
      </c>
      <c r="C53" s="43" t="s">
        <v>282</v>
      </c>
      <c r="D53" s="43" t="s">
        <v>40</v>
      </c>
      <c r="E53" s="43" t="s">
        <v>277</v>
      </c>
      <c r="F53" s="43" t="s">
        <v>283</v>
      </c>
      <c r="G53" s="43">
        <v>34</v>
      </c>
      <c r="H53" s="43" t="s">
        <v>31</v>
      </c>
      <c r="I53" s="43" t="s">
        <v>147</v>
      </c>
      <c r="J53" s="43" t="s">
        <v>284</v>
      </c>
      <c r="K53" s="43" t="s">
        <v>285</v>
      </c>
      <c r="L53" s="43" t="s">
        <v>35</v>
      </c>
      <c r="M53" s="43" t="s">
        <v>231</v>
      </c>
      <c r="N53" s="44" t="s">
        <v>286</v>
      </c>
      <c r="O53" s="43" t="s">
        <v>31</v>
      </c>
      <c r="P53" s="43">
        <v>2023</v>
      </c>
      <c r="Q53" s="43" t="s">
        <v>59</v>
      </c>
      <c r="R53" s="43" t="s">
        <v>147</v>
      </c>
      <c r="S53" s="43"/>
      <c r="T53" s="11" t="s">
        <v>147</v>
      </c>
      <c r="U53" s="53"/>
    </row>
    <row r="54" spans="1:21" s="4" customFormat="1" ht="36">
      <c r="A54" s="42">
        <v>49</v>
      </c>
      <c r="B54" s="43" t="s">
        <v>98</v>
      </c>
      <c r="C54" s="43" t="s">
        <v>287</v>
      </c>
      <c r="D54" s="43" t="s">
        <v>40</v>
      </c>
      <c r="E54" s="43" t="s">
        <v>288</v>
      </c>
      <c r="F54" s="43" t="s">
        <v>289</v>
      </c>
      <c r="G54" s="43">
        <v>727.63</v>
      </c>
      <c r="H54" s="43" t="s">
        <v>31</v>
      </c>
      <c r="I54" s="43" t="s">
        <v>147</v>
      </c>
      <c r="J54" s="43" t="s">
        <v>269</v>
      </c>
      <c r="K54" s="43" t="s">
        <v>290</v>
      </c>
      <c r="L54" s="43" t="s">
        <v>35</v>
      </c>
      <c r="M54" s="43" t="s">
        <v>243</v>
      </c>
      <c r="N54" s="44" t="s">
        <v>72</v>
      </c>
      <c r="O54" s="43" t="s">
        <v>31</v>
      </c>
      <c r="P54" s="43">
        <v>2023</v>
      </c>
      <c r="Q54" s="43" t="s">
        <v>38</v>
      </c>
      <c r="R54" s="43" t="s">
        <v>147</v>
      </c>
      <c r="S54" s="43" t="s">
        <v>31</v>
      </c>
      <c r="T54" s="11" t="s">
        <v>147</v>
      </c>
      <c r="U54" s="53"/>
    </row>
    <row r="55" spans="1:21" s="4" customFormat="1" ht="36">
      <c r="A55" s="42">
        <v>50</v>
      </c>
      <c r="B55" s="43" t="s">
        <v>98</v>
      </c>
      <c r="C55" s="43" t="s">
        <v>291</v>
      </c>
      <c r="D55" s="43" t="s">
        <v>40</v>
      </c>
      <c r="E55" s="43" t="s">
        <v>292</v>
      </c>
      <c r="F55" s="43" t="s">
        <v>293</v>
      </c>
      <c r="G55" s="43">
        <v>592.6</v>
      </c>
      <c r="H55" s="43" t="s">
        <v>31</v>
      </c>
      <c r="I55" s="43" t="s">
        <v>147</v>
      </c>
      <c r="J55" s="43" t="s">
        <v>269</v>
      </c>
      <c r="K55" s="43" t="s">
        <v>294</v>
      </c>
      <c r="L55" s="43" t="s">
        <v>35</v>
      </c>
      <c r="M55" s="43" t="s">
        <v>271</v>
      </c>
      <c r="N55" s="44" t="s">
        <v>72</v>
      </c>
      <c r="O55" s="43" t="s">
        <v>31</v>
      </c>
      <c r="P55" s="43">
        <v>2023</v>
      </c>
      <c r="Q55" s="43" t="s">
        <v>38</v>
      </c>
      <c r="R55" s="43" t="s">
        <v>147</v>
      </c>
      <c r="S55" s="43" t="s">
        <v>31</v>
      </c>
      <c r="T55" s="11" t="s">
        <v>147</v>
      </c>
      <c r="U55" s="53"/>
    </row>
    <row r="56" spans="1:21" s="4" customFormat="1" ht="60">
      <c r="A56" s="42">
        <v>51</v>
      </c>
      <c r="B56" s="43" t="s">
        <v>47</v>
      </c>
      <c r="C56" s="43" t="s">
        <v>295</v>
      </c>
      <c r="D56" s="43" t="s">
        <v>40</v>
      </c>
      <c r="E56" s="43" t="s">
        <v>296</v>
      </c>
      <c r="F56" s="43" t="s">
        <v>297</v>
      </c>
      <c r="G56" s="43">
        <v>297.7</v>
      </c>
      <c r="H56" s="43" t="s">
        <v>31</v>
      </c>
      <c r="I56" s="43" t="s">
        <v>147</v>
      </c>
      <c r="J56" s="43" t="s">
        <v>241</v>
      </c>
      <c r="K56" s="43" t="s">
        <v>242</v>
      </c>
      <c r="L56" s="43" t="s">
        <v>35</v>
      </c>
      <c r="M56" s="43" t="s">
        <v>243</v>
      </c>
      <c r="N56" s="44" t="s">
        <v>37</v>
      </c>
      <c r="O56" s="43" t="s">
        <v>31</v>
      </c>
      <c r="P56" s="43">
        <v>2023</v>
      </c>
      <c r="Q56" s="43" t="s">
        <v>132</v>
      </c>
      <c r="R56" s="43" t="s">
        <v>147</v>
      </c>
      <c r="S56" s="43" t="s">
        <v>31</v>
      </c>
      <c r="T56" s="52" t="s">
        <v>147</v>
      </c>
      <c r="U56" s="58"/>
    </row>
    <row r="57" spans="1:21" s="4" customFormat="1" ht="36">
      <c r="A57" s="42">
        <v>52</v>
      </c>
      <c r="B57" s="43" t="s">
        <v>259</v>
      </c>
      <c r="C57" s="43" t="s">
        <v>298</v>
      </c>
      <c r="D57" s="43" t="s">
        <v>40</v>
      </c>
      <c r="E57" s="43" t="s">
        <v>245</v>
      </c>
      <c r="F57" s="43" t="s">
        <v>299</v>
      </c>
      <c r="G57" s="43">
        <v>200</v>
      </c>
      <c r="H57" s="43" t="s">
        <v>31</v>
      </c>
      <c r="I57" s="43" t="s">
        <v>147</v>
      </c>
      <c r="J57" s="43" t="s">
        <v>262</v>
      </c>
      <c r="K57" s="43" t="s">
        <v>300</v>
      </c>
      <c r="L57" s="43" t="s">
        <v>35</v>
      </c>
      <c r="M57" s="43" t="s">
        <v>301</v>
      </c>
      <c r="N57" s="44" t="s">
        <v>72</v>
      </c>
      <c r="O57" s="43" t="s">
        <v>31</v>
      </c>
      <c r="P57" s="43">
        <v>2024</v>
      </c>
      <c r="Q57" s="43" t="s">
        <v>38</v>
      </c>
      <c r="R57" s="43" t="s">
        <v>147</v>
      </c>
      <c r="S57" s="43" t="s">
        <v>31</v>
      </c>
      <c r="T57" s="11" t="s">
        <v>147</v>
      </c>
      <c r="U57" s="53"/>
    </row>
    <row r="58" spans="1:21" s="4" customFormat="1" ht="36">
      <c r="A58" s="42">
        <v>53</v>
      </c>
      <c r="B58" s="43" t="s">
        <v>302</v>
      </c>
      <c r="C58" s="43" t="s">
        <v>303</v>
      </c>
      <c r="D58" s="43" t="s">
        <v>40</v>
      </c>
      <c r="E58" s="43" t="s">
        <v>222</v>
      </c>
      <c r="F58" s="43" t="s">
        <v>304</v>
      </c>
      <c r="G58" s="43">
        <v>600</v>
      </c>
      <c r="H58" s="43" t="s">
        <v>31</v>
      </c>
      <c r="I58" s="43" t="s">
        <v>147</v>
      </c>
      <c r="J58" s="43" t="s">
        <v>305</v>
      </c>
      <c r="K58" s="43" t="s">
        <v>305</v>
      </c>
      <c r="L58" s="43" t="s">
        <v>35</v>
      </c>
      <c r="M58" s="43" t="s">
        <v>243</v>
      </c>
      <c r="N58" s="44" t="s">
        <v>72</v>
      </c>
      <c r="O58" s="43" t="s">
        <v>31</v>
      </c>
      <c r="P58" s="43">
        <v>2024</v>
      </c>
      <c r="Q58" s="43" t="s">
        <v>38</v>
      </c>
      <c r="R58" s="43" t="s">
        <v>147</v>
      </c>
      <c r="S58" s="43" t="s">
        <v>31</v>
      </c>
      <c r="T58" s="11" t="s">
        <v>147</v>
      </c>
      <c r="U58" s="53"/>
    </row>
    <row r="59" spans="1:21" s="4" customFormat="1" ht="36">
      <c r="A59" s="42">
        <v>54</v>
      </c>
      <c r="B59" s="43" t="s">
        <v>265</v>
      </c>
      <c r="C59" s="43" t="s">
        <v>306</v>
      </c>
      <c r="D59" s="43" t="s">
        <v>40</v>
      </c>
      <c r="E59" s="43" t="s">
        <v>307</v>
      </c>
      <c r="F59" s="43" t="s">
        <v>308</v>
      </c>
      <c r="G59" s="43">
        <v>800</v>
      </c>
      <c r="H59" s="43" t="s">
        <v>31</v>
      </c>
      <c r="I59" s="43" t="s">
        <v>147</v>
      </c>
      <c r="J59" s="43" t="s">
        <v>269</v>
      </c>
      <c r="K59" s="43" t="s">
        <v>309</v>
      </c>
      <c r="L59" s="43" t="s">
        <v>35</v>
      </c>
      <c r="M59" s="43" t="s">
        <v>271</v>
      </c>
      <c r="N59" s="44" t="s">
        <v>72</v>
      </c>
      <c r="O59" s="43" t="s">
        <v>31</v>
      </c>
      <c r="P59" s="43">
        <v>2024</v>
      </c>
      <c r="Q59" s="43" t="s">
        <v>38</v>
      </c>
      <c r="R59" s="43" t="s">
        <v>147</v>
      </c>
      <c r="S59" s="43" t="s">
        <v>31</v>
      </c>
      <c r="T59" s="11" t="s">
        <v>147</v>
      </c>
      <c r="U59" s="53"/>
    </row>
    <row r="60" spans="1:21" s="4" customFormat="1" ht="72">
      <c r="A60" s="42">
        <v>55</v>
      </c>
      <c r="B60" s="43" t="s">
        <v>24</v>
      </c>
      <c r="C60" s="43" t="s">
        <v>310</v>
      </c>
      <c r="D60" s="43" t="s">
        <v>40</v>
      </c>
      <c r="E60" s="43" t="s">
        <v>277</v>
      </c>
      <c r="F60" s="43" t="s">
        <v>78</v>
      </c>
      <c r="G60" s="43">
        <v>157</v>
      </c>
      <c r="H60" s="43" t="s">
        <v>31</v>
      </c>
      <c r="I60" s="43" t="s">
        <v>147</v>
      </c>
      <c r="J60" s="43" t="s">
        <v>311</v>
      </c>
      <c r="K60" s="43" t="s">
        <v>80</v>
      </c>
      <c r="L60" s="43" t="s">
        <v>35</v>
      </c>
      <c r="M60" s="43" t="s">
        <v>81</v>
      </c>
      <c r="N60" s="44" t="s">
        <v>82</v>
      </c>
      <c r="O60" s="43" t="s">
        <v>31</v>
      </c>
      <c r="P60" s="43">
        <v>2024</v>
      </c>
      <c r="Q60" s="43" t="s">
        <v>83</v>
      </c>
      <c r="R60" s="43" t="s">
        <v>147</v>
      </c>
      <c r="S60" s="43" t="s">
        <v>31</v>
      </c>
      <c r="T60" s="11" t="s">
        <v>147</v>
      </c>
      <c r="U60" s="53"/>
    </row>
    <row r="61" spans="1:21" s="4" customFormat="1" ht="48">
      <c r="A61" s="42">
        <v>56</v>
      </c>
      <c r="B61" s="43" t="s">
        <v>24</v>
      </c>
      <c r="C61" s="43" t="s">
        <v>312</v>
      </c>
      <c r="D61" s="43" t="s">
        <v>40</v>
      </c>
      <c r="E61" s="43" t="s">
        <v>277</v>
      </c>
      <c r="F61" s="43" t="s">
        <v>85</v>
      </c>
      <c r="G61" s="43">
        <v>50</v>
      </c>
      <c r="H61" s="43" t="s">
        <v>31</v>
      </c>
      <c r="I61" s="43" t="s">
        <v>147</v>
      </c>
      <c r="J61" s="43" t="s">
        <v>313</v>
      </c>
      <c r="K61" s="43" t="s">
        <v>87</v>
      </c>
      <c r="L61" s="43" t="s">
        <v>35</v>
      </c>
      <c r="M61" s="43" t="s">
        <v>314</v>
      </c>
      <c r="N61" s="44" t="s">
        <v>82</v>
      </c>
      <c r="O61" s="43" t="s">
        <v>31</v>
      </c>
      <c r="P61" s="43">
        <v>2024</v>
      </c>
      <c r="Q61" s="43" t="s">
        <v>83</v>
      </c>
      <c r="R61" s="43" t="s">
        <v>147</v>
      </c>
      <c r="S61" s="43" t="s">
        <v>31</v>
      </c>
      <c r="T61" s="11" t="s">
        <v>147</v>
      </c>
      <c r="U61" s="53"/>
    </row>
    <row r="62" spans="1:21" s="4" customFormat="1" ht="36">
      <c r="A62" s="42">
        <v>57</v>
      </c>
      <c r="B62" s="43" t="s">
        <v>98</v>
      </c>
      <c r="C62" s="43" t="s">
        <v>315</v>
      </c>
      <c r="D62" s="43" t="s">
        <v>40</v>
      </c>
      <c r="E62" s="43" t="s">
        <v>316</v>
      </c>
      <c r="F62" s="43" t="s">
        <v>317</v>
      </c>
      <c r="G62" s="43">
        <v>800</v>
      </c>
      <c r="H62" s="43" t="s">
        <v>31</v>
      </c>
      <c r="I62" s="43" t="s">
        <v>147</v>
      </c>
      <c r="J62" s="43" t="s">
        <v>269</v>
      </c>
      <c r="K62" s="43" t="s">
        <v>318</v>
      </c>
      <c r="L62" s="43" t="s">
        <v>35</v>
      </c>
      <c r="M62" s="43" t="s">
        <v>271</v>
      </c>
      <c r="N62" s="44" t="s">
        <v>72</v>
      </c>
      <c r="O62" s="43" t="s">
        <v>31</v>
      </c>
      <c r="P62" s="43">
        <v>2024</v>
      </c>
      <c r="Q62" s="43" t="s">
        <v>38</v>
      </c>
      <c r="R62" s="43" t="s">
        <v>147</v>
      </c>
      <c r="S62" s="43" t="s">
        <v>31</v>
      </c>
      <c r="T62" s="11" t="s">
        <v>147</v>
      </c>
      <c r="U62" s="53"/>
    </row>
    <row r="63" spans="1:21" s="4" customFormat="1" ht="60">
      <c r="A63" s="42">
        <v>58</v>
      </c>
      <c r="B63" s="43" t="s">
        <v>47</v>
      </c>
      <c r="C63" s="43" t="s">
        <v>319</v>
      </c>
      <c r="D63" s="43" t="s">
        <v>40</v>
      </c>
      <c r="E63" s="43" t="s">
        <v>222</v>
      </c>
      <c r="F63" s="43" t="s">
        <v>320</v>
      </c>
      <c r="G63" s="43">
        <v>600</v>
      </c>
      <c r="H63" s="43" t="s">
        <v>31</v>
      </c>
      <c r="I63" s="43" t="s">
        <v>147</v>
      </c>
      <c r="J63" s="43" t="s">
        <v>321</v>
      </c>
      <c r="K63" s="43" t="s">
        <v>322</v>
      </c>
      <c r="L63" s="43" t="s">
        <v>35</v>
      </c>
      <c r="M63" s="43" t="s">
        <v>243</v>
      </c>
      <c r="N63" s="44" t="s">
        <v>72</v>
      </c>
      <c r="O63" s="43" t="s">
        <v>31</v>
      </c>
      <c r="P63" s="43">
        <v>2024</v>
      </c>
      <c r="Q63" s="43" t="s">
        <v>38</v>
      </c>
      <c r="R63" s="43" t="s">
        <v>147</v>
      </c>
      <c r="S63" s="43" t="s">
        <v>31</v>
      </c>
      <c r="T63" s="11" t="s">
        <v>147</v>
      </c>
      <c r="U63" s="53"/>
    </row>
    <row r="64" spans="1:21" s="4" customFormat="1" ht="36">
      <c r="A64" s="42">
        <v>59</v>
      </c>
      <c r="B64" s="43" t="s">
        <v>265</v>
      </c>
      <c r="C64" s="43" t="s">
        <v>323</v>
      </c>
      <c r="D64" s="43" t="s">
        <v>40</v>
      </c>
      <c r="E64" s="43" t="s">
        <v>324</v>
      </c>
      <c r="F64" s="43" t="s">
        <v>325</v>
      </c>
      <c r="G64" s="43">
        <v>1800</v>
      </c>
      <c r="H64" s="43" t="s">
        <v>31</v>
      </c>
      <c r="I64" s="43" t="s">
        <v>147</v>
      </c>
      <c r="J64" s="43" t="s">
        <v>305</v>
      </c>
      <c r="K64" s="43" t="s">
        <v>326</v>
      </c>
      <c r="L64" s="43" t="s">
        <v>35</v>
      </c>
      <c r="M64" s="43" t="s">
        <v>271</v>
      </c>
      <c r="N64" s="44" t="s">
        <v>72</v>
      </c>
      <c r="O64" s="43" t="s">
        <v>31</v>
      </c>
      <c r="P64" s="43">
        <v>2025</v>
      </c>
      <c r="Q64" s="43" t="s">
        <v>38</v>
      </c>
      <c r="R64" s="43" t="s">
        <v>147</v>
      </c>
      <c r="S64" s="43" t="s">
        <v>31</v>
      </c>
      <c r="T64" s="11" t="s">
        <v>147</v>
      </c>
      <c r="U64" s="53"/>
    </row>
    <row r="65" spans="1:21" s="4" customFormat="1" ht="36">
      <c r="A65" s="42">
        <v>60</v>
      </c>
      <c r="B65" s="43" t="s">
        <v>26</v>
      </c>
      <c r="C65" s="43" t="s">
        <v>327</v>
      </c>
      <c r="D65" s="43" t="s">
        <v>40</v>
      </c>
      <c r="E65" s="43" t="s">
        <v>233</v>
      </c>
      <c r="F65" s="43" t="s">
        <v>328</v>
      </c>
      <c r="G65" s="43">
        <v>180</v>
      </c>
      <c r="H65" s="43" t="s">
        <v>31</v>
      </c>
      <c r="I65" s="43" t="s">
        <v>147</v>
      </c>
      <c r="J65" s="43" t="s">
        <v>235</v>
      </c>
      <c r="K65" s="43" t="s">
        <v>236</v>
      </c>
      <c r="L65" s="43" t="s">
        <v>35</v>
      </c>
      <c r="M65" s="43" t="s">
        <v>237</v>
      </c>
      <c r="N65" s="44" t="s">
        <v>72</v>
      </c>
      <c r="O65" s="43" t="s">
        <v>31</v>
      </c>
      <c r="P65" s="43">
        <v>2025</v>
      </c>
      <c r="Q65" s="43" t="s">
        <v>38</v>
      </c>
      <c r="R65" s="43" t="s">
        <v>147</v>
      </c>
      <c r="S65" s="43" t="s">
        <v>31</v>
      </c>
      <c r="T65" s="11" t="s">
        <v>147</v>
      </c>
      <c r="U65" s="53"/>
    </row>
    <row r="66" spans="1:21" s="4" customFormat="1" ht="36">
      <c r="A66" s="42">
        <v>61</v>
      </c>
      <c r="B66" s="43" t="s">
        <v>26</v>
      </c>
      <c r="C66" s="43" t="s">
        <v>329</v>
      </c>
      <c r="D66" s="43" t="s">
        <v>40</v>
      </c>
      <c r="E66" s="43" t="s">
        <v>277</v>
      </c>
      <c r="F66" s="43" t="s">
        <v>330</v>
      </c>
      <c r="G66" s="43">
        <v>104</v>
      </c>
      <c r="H66" s="43" t="s">
        <v>31</v>
      </c>
      <c r="I66" s="43" t="s">
        <v>147</v>
      </c>
      <c r="J66" s="43" t="s">
        <v>331</v>
      </c>
      <c r="K66" s="43" t="s">
        <v>332</v>
      </c>
      <c r="L66" s="43" t="s">
        <v>35</v>
      </c>
      <c r="M66" s="43" t="s">
        <v>231</v>
      </c>
      <c r="N66" s="44" t="s">
        <v>72</v>
      </c>
      <c r="O66" s="43" t="s">
        <v>31</v>
      </c>
      <c r="P66" s="43">
        <v>2025</v>
      </c>
      <c r="Q66" s="43" t="s">
        <v>38</v>
      </c>
      <c r="R66" s="43" t="s">
        <v>147</v>
      </c>
      <c r="S66" s="43" t="s">
        <v>31</v>
      </c>
      <c r="T66" s="11" t="s">
        <v>147</v>
      </c>
      <c r="U66" s="53"/>
    </row>
    <row r="67" spans="1:21" s="4" customFormat="1" ht="60">
      <c r="A67" s="42">
        <v>62</v>
      </c>
      <c r="B67" s="43" t="s">
        <v>47</v>
      </c>
      <c r="C67" s="43" t="s">
        <v>319</v>
      </c>
      <c r="D67" s="43" t="s">
        <v>40</v>
      </c>
      <c r="E67" s="43" t="s">
        <v>222</v>
      </c>
      <c r="F67" s="43" t="s">
        <v>333</v>
      </c>
      <c r="G67" s="43">
        <v>1000</v>
      </c>
      <c r="H67" s="43" t="s">
        <v>31</v>
      </c>
      <c r="I67" s="43" t="s">
        <v>147</v>
      </c>
      <c r="J67" s="43" t="s">
        <v>321</v>
      </c>
      <c r="K67" s="43" t="s">
        <v>322</v>
      </c>
      <c r="L67" s="43" t="s">
        <v>35</v>
      </c>
      <c r="M67" s="43" t="s">
        <v>243</v>
      </c>
      <c r="N67" s="44" t="s">
        <v>72</v>
      </c>
      <c r="O67" s="43" t="s">
        <v>31</v>
      </c>
      <c r="P67" s="43">
        <v>2025</v>
      </c>
      <c r="Q67" s="43" t="s">
        <v>38</v>
      </c>
      <c r="R67" s="43" t="s">
        <v>147</v>
      </c>
      <c r="S67" s="43" t="s">
        <v>31</v>
      </c>
      <c r="T67" s="11" t="s">
        <v>147</v>
      </c>
      <c r="U67" s="53"/>
    </row>
    <row r="68" spans="1:21" s="4" customFormat="1" ht="36">
      <c r="A68" s="42">
        <v>63</v>
      </c>
      <c r="B68" s="43" t="s">
        <v>26</v>
      </c>
      <c r="C68" s="43" t="s">
        <v>334</v>
      </c>
      <c r="D68" s="43" t="s">
        <v>40</v>
      </c>
      <c r="E68" s="43" t="s">
        <v>222</v>
      </c>
      <c r="F68" s="43" t="s">
        <v>335</v>
      </c>
      <c r="G68" s="43">
        <v>15.05</v>
      </c>
      <c r="H68" s="43" t="s">
        <v>31</v>
      </c>
      <c r="I68" s="43" t="s">
        <v>336</v>
      </c>
      <c r="J68" s="43" t="s">
        <v>337</v>
      </c>
      <c r="K68" s="43" t="s">
        <v>338</v>
      </c>
      <c r="L68" s="43" t="s">
        <v>35</v>
      </c>
      <c r="M68" s="43" t="s">
        <v>338</v>
      </c>
      <c r="N68" s="44" t="s">
        <v>72</v>
      </c>
      <c r="O68" s="43" t="s">
        <v>31</v>
      </c>
      <c r="P68" s="43">
        <v>2023</v>
      </c>
      <c r="Q68" s="43" t="s">
        <v>38</v>
      </c>
      <c r="R68" s="43" t="s">
        <v>336</v>
      </c>
      <c r="S68" s="43" t="s">
        <v>31</v>
      </c>
      <c r="T68" s="11" t="s">
        <v>336</v>
      </c>
      <c r="U68" s="53"/>
    </row>
    <row r="69" spans="1:21" s="4" customFormat="1" ht="36">
      <c r="A69" s="42">
        <v>64</v>
      </c>
      <c r="B69" s="43" t="s">
        <v>26</v>
      </c>
      <c r="C69" s="43" t="s">
        <v>339</v>
      </c>
      <c r="D69" s="43" t="s">
        <v>40</v>
      </c>
      <c r="E69" s="43" t="s">
        <v>340</v>
      </c>
      <c r="F69" s="43" t="s">
        <v>335</v>
      </c>
      <c r="G69" s="43">
        <v>95</v>
      </c>
      <c r="H69" s="43" t="s">
        <v>31</v>
      </c>
      <c r="I69" s="43" t="s">
        <v>336</v>
      </c>
      <c r="J69" s="43" t="s">
        <v>341</v>
      </c>
      <c r="K69" s="43" t="s">
        <v>338</v>
      </c>
      <c r="L69" s="43" t="s">
        <v>35</v>
      </c>
      <c r="M69" s="43" t="s">
        <v>338</v>
      </c>
      <c r="N69" s="44" t="s">
        <v>37</v>
      </c>
      <c r="O69" s="43" t="s">
        <v>31</v>
      </c>
      <c r="P69" s="43">
        <v>2022</v>
      </c>
      <c r="Q69" s="43" t="s">
        <v>46</v>
      </c>
      <c r="R69" s="43" t="s">
        <v>336</v>
      </c>
      <c r="S69" s="43" t="s">
        <v>31</v>
      </c>
      <c r="T69" s="11" t="s">
        <v>336</v>
      </c>
      <c r="U69" s="53"/>
    </row>
    <row r="70" spans="1:21" s="4" customFormat="1" ht="36">
      <c r="A70" s="42">
        <v>65</v>
      </c>
      <c r="B70" s="43" t="s">
        <v>259</v>
      </c>
      <c r="C70" s="43" t="s">
        <v>342</v>
      </c>
      <c r="D70" s="43" t="s">
        <v>40</v>
      </c>
      <c r="E70" s="43" t="s">
        <v>343</v>
      </c>
      <c r="F70" s="43" t="s">
        <v>344</v>
      </c>
      <c r="G70" s="43">
        <v>300</v>
      </c>
      <c r="H70" s="43" t="s">
        <v>31</v>
      </c>
      <c r="I70" s="43" t="s">
        <v>336</v>
      </c>
      <c r="J70" s="43" t="s">
        <v>345</v>
      </c>
      <c r="K70" s="43" t="s">
        <v>346</v>
      </c>
      <c r="L70" s="43" t="s">
        <v>35</v>
      </c>
      <c r="M70" s="43" t="s">
        <v>346</v>
      </c>
      <c r="N70" s="44" t="s">
        <v>72</v>
      </c>
      <c r="O70" s="43" t="s">
        <v>31</v>
      </c>
      <c r="P70" s="43">
        <v>2023</v>
      </c>
      <c r="Q70" s="43" t="s">
        <v>38</v>
      </c>
      <c r="R70" s="43" t="s">
        <v>336</v>
      </c>
      <c r="S70" s="43" t="s">
        <v>31</v>
      </c>
      <c r="T70" s="59" t="s">
        <v>336</v>
      </c>
      <c r="U70" s="53"/>
    </row>
    <row r="71" spans="1:21" s="4" customFormat="1" ht="60">
      <c r="A71" s="42">
        <v>66</v>
      </c>
      <c r="B71" s="43" t="s">
        <v>73</v>
      </c>
      <c r="C71" s="43" t="s">
        <v>347</v>
      </c>
      <c r="D71" s="43" t="s">
        <v>40</v>
      </c>
      <c r="E71" s="43" t="s">
        <v>348</v>
      </c>
      <c r="F71" s="43" t="s">
        <v>349</v>
      </c>
      <c r="G71" s="43">
        <v>360</v>
      </c>
      <c r="H71" s="43" t="s">
        <v>31</v>
      </c>
      <c r="I71" s="43" t="s">
        <v>336</v>
      </c>
      <c r="J71" s="43" t="s">
        <v>350</v>
      </c>
      <c r="K71" s="43" t="s">
        <v>351</v>
      </c>
      <c r="L71" s="43" t="s">
        <v>35</v>
      </c>
      <c r="M71" s="43" t="s">
        <v>352</v>
      </c>
      <c r="N71" s="44" t="s">
        <v>72</v>
      </c>
      <c r="O71" s="43" t="s">
        <v>31</v>
      </c>
      <c r="P71" s="43">
        <v>2023</v>
      </c>
      <c r="Q71" s="43" t="s">
        <v>38</v>
      </c>
      <c r="R71" s="43" t="s">
        <v>336</v>
      </c>
      <c r="S71" s="43" t="s">
        <v>31</v>
      </c>
      <c r="T71" s="59" t="s">
        <v>336</v>
      </c>
      <c r="U71" s="53"/>
    </row>
    <row r="72" spans="1:21" s="4" customFormat="1" ht="36">
      <c r="A72" s="42">
        <v>67</v>
      </c>
      <c r="B72" s="43" t="s">
        <v>26</v>
      </c>
      <c r="C72" s="43" t="s">
        <v>353</v>
      </c>
      <c r="D72" s="43" t="s">
        <v>40</v>
      </c>
      <c r="E72" s="43" t="s">
        <v>354</v>
      </c>
      <c r="F72" s="43" t="s">
        <v>335</v>
      </c>
      <c r="G72" s="43">
        <v>150</v>
      </c>
      <c r="H72" s="43" t="s">
        <v>31</v>
      </c>
      <c r="I72" s="43" t="s">
        <v>336</v>
      </c>
      <c r="J72" s="43" t="s">
        <v>355</v>
      </c>
      <c r="K72" s="43" t="s">
        <v>338</v>
      </c>
      <c r="L72" s="43" t="s">
        <v>35</v>
      </c>
      <c r="M72" s="43" t="s">
        <v>338</v>
      </c>
      <c r="N72" s="44" t="s">
        <v>72</v>
      </c>
      <c r="O72" s="43" t="s">
        <v>31</v>
      </c>
      <c r="P72" s="43">
        <v>2023</v>
      </c>
      <c r="Q72" s="43" t="s">
        <v>38</v>
      </c>
      <c r="R72" s="43" t="s">
        <v>336</v>
      </c>
      <c r="S72" s="43" t="s">
        <v>31</v>
      </c>
      <c r="T72" s="59" t="s">
        <v>336</v>
      </c>
      <c r="U72" s="53"/>
    </row>
    <row r="73" spans="1:21" s="4" customFormat="1" ht="36">
      <c r="A73" s="42">
        <v>68</v>
      </c>
      <c r="B73" s="43" t="s">
        <v>26</v>
      </c>
      <c r="C73" s="43" t="s">
        <v>356</v>
      </c>
      <c r="D73" s="43" t="s">
        <v>40</v>
      </c>
      <c r="E73" s="43" t="s">
        <v>357</v>
      </c>
      <c r="F73" s="43" t="s">
        <v>358</v>
      </c>
      <c r="G73" s="43">
        <v>100</v>
      </c>
      <c r="H73" s="43" t="s">
        <v>31</v>
      </c>
      <c r="I73" s="43" t="s">
        <v>336</v>
      </c>
      <c r="J73" s="43" t="s">
        <v>359</v>
      </c>
      <c r="K73" s="43" t="s">
        <v>338</v>
      </c>
      <c r="L73" s="43" t="s">
        <v>35</v>
      </c>
      <c r="M73" s="43" t="s">
        <v>338</v>
      </c>
      <c r="N73" s="44" t="s">
        <v>72</v>
      </c>
      <c r="O73" s="43" t="s">
        <v>31</v>
      </c>
      <c r="P73" s="43">
        <v>2023</v>
      </c>
      <c r="Q73" s="43" t="s">
        <v>38</v>
      </c>
      <c r="R73" s="43" t="s">
        <v>336</v>
      </c>
      <c r="S73" s="43" t="s">
        <v>31</v>
      </c>
      <c r="T73" s="59" t="s">
        <v>336</v>
      </c>
      <c r="U73" s="53"/>
    </row>
    <row r="74" spans="1:21" s="4" customFormat="1" ht="36">
      <c r="A74" s="42">
        <v>69</v>
      </c>
      <c r="B74" s="43" t="s">
        <v>127</v>
      </c>
      <c r="C74" s="43" t="s">
        <v>360</v>
      </c>
      <c r="D74" s="43" t="s">
        <v>40</v>
      </c>
      <c r="E74" s="43" t="s">
        <v>361</v>
      </c>
      <c r="F74" s="43" t="s">
        <v>362</v>
      </c>
      <c r="G74" s="43">
        <v>150</v>
      </c>
      <c r="H74" s="43" t="s">
        <v>31</v>
      </c>
      <c r="I74" s="43" t="s">
        <v>336</v>
      </c>
      <c r="J74" s="43" t="s">
        <v>363</v>
      </c>
      <c r="K74" s="43" t="s">
        <v>364</v>
      </c>
      <c r="L74" s="43" t="s">
        <v>35</v>
      </c>
      <c r="M74" s="43" t="s">
        <v>365</v>
      </c>
      <c r="N74" s="44" t="s">
        <v>72</v>
      </c>
      <c r="O74" s="43" t="s">
        <v>31</v>
      </c>
      <c r="P74" s="43">
        <v>2023</v>
      </c>
      <c r="Q74" s="43" t="s">
        <v>38</v>
      </c>
      <c r="R74" s="43" t="s">
        <v>336</v>
      </c>
      <c r="S74" s="43" t="s">
        <v>31</v>
      </c>
      <c r="T74" s="59" t="s">
        <v>336</v>
      </c>
      <c r="U74" s="53"/>
    </row>
    <row r="75" spans="1:21" s="4" customFormat="1" ht="48">
      <c r="A75" s="42">
        <v>70</v>
      </c>
      <c r="B75" s="43" t="s">
        <v>65</v>
      </c>
      <c r="C75" s="43" t="s">
        <v>366</v>
      </c>
      <c r="D75" s="43" t="s">
        <v>40</v>
      </c>
      <c r="E75" s="43" t="s">
        <v>367</v>
      </c>
      <c r="F75" s="43" t="s">
        <v>368</v>
      </c>
      <c r="G75" s="43">
        <v>100</v>
      </c>
      <c r="H75" s="43" t="s">
        <v>31</v>
      </c>
      <c r="I75" s="43" t="s">
        <v>336</v>
      </c>
      <c r="J75" s="43" t="s">
        <v>369</v>
      </c>
      <c r="K75" s="43" t="s">
        <v>351</v>
      </c>
      <c r="L75" s="43" t="s">
        <v>35</v>
      </c>
      <c r="M75" s="43" t="s">
        <v>352</v>
      </c>
      <c r="N75" s="44" t="s">
        <v>72</v>
      </c>
      <c r="O75" s="43" t="s">
        <v>31</v>
      </c>
      <c r="P75" s="43">
        <v>2023</v>
      </c>
      <c r="Q75" s="43" t="s">
        <v>38</v>
      </c>
      <c r="R75" s="43" t="s">
        <v>336</v>
      </c>
      <c r="S75" s="43" t="s">
        <v>31</v>
      </c>
      <c r="T75" s="59" t="s">
        <v>336</v>
      </c>
      <c r="U75" s="58"/>
    </row>
    <row r="76" spans="1:21" s="4" customFormat="1" ht="36">
      <c r="A76" s="42">
        <v>71</v>
      </c>
      <c r="B76" s="43" t="s">
        <v>47</v>
      </c>
      <c r="C76" s="43" t="s">
        <v>370</v>
      </c>
      <c r="D76" s="43" t="s">
        <v>40</v>
      </c>
      <c r="E76" s="43" t="s">
        <v>371</v>
      </c>
      <c r="F76" s="43" t="s">
        <v>372</v>
      </c>
      <c r="G76" s="43">
        <v>200</v>
      </c>
      <c r="H76" s="43" t="s">
        <v>31</v>
      </c>
      <c r="I76" s="43" t="s">
        <v>336</v>
      </c>
      <c r="J76" s="43" t="s">
        <v>373</v>
      </c>
      <c r="K76" s="43" t="s">
        <v>374</v>
      </c>
      <c r="L76" s="43" t="s">
        <v>35</v>
      </c>
      <c r="M76" s="43" t="s">
        <v>375</v>
      </c>
      <c r="N76" s="44" t="s">
        <v>72</v>
      </c>
      <c r="O76" s="43" t="s">
        <v>31</v>
      </c>
      <c r="P76" s="43">
        <v>2023</v>
      </c>
      <c r="Q76" s="43" t="s">
        <v>38</v>
      </c>
      <c r="R76" s="43" t="s">
        <v>336</v>
      </c>
      <c r="S76" s="43" t="s">
        <v>31</v>
      </c>
      <c r="T76" s="59" t="s">
        <v>336</v>
      </c>
      <c r="U76" s="53"/>
    </row>
    <row r="77" spans="1:21" s="5" customFormat="1" ht="36">
      <c r="A77" s="42">
        <v>72</v>
      </c>
      <c r="B77" s="43" t="s">
        <v>47</v>
      </c>
      <c r="C77" s="43" t="s">
        <v>376</v>
      </c>
      <c r="D77" s="43" t="s">
        <v>40</v>
      </c>
      <c r="E77" s="43" t="s">
        <v>377</v>
      </c>
      <c r="F77" s="43" t="s">
        <v>378</v>
      </c>
      <c r="G77" s="43">
        <v>200</v>
      </c>
      <c r="H77" s="43" t="s">
        <v>31</v>
      </c>
      <c r="I77" s="43" t="s">
        <v>336</v>
      </c>
      <c r="J77" s="43" t="s">
        <v>379</v>
      </c>
      <c r="K77" s="43" t="s">
        <v>380</v>
      </c>
      <c r="L77" s="43" t="s">
        <v>35</v>
      </c>
      <c r="M77" s="43" t="s">
        <v>381</v>
      </c>
      <c r="N77" s="44" t="s">
        <v>72</v>
      </c>
      <c r="O77" s="43" t="s">
        <v>31</v>
      </c>
      <c r="P77" s="43">
        <v>2023</v>
      </c>
      <c r="Q77" s="43" t="s">
        <v>38</v>
      </c>
      <c r="R77" s="43" t="s">
        <v>336</v>
      </c>
      <c r="S77" s="43" t="s">
        <v>31</v>
      </c>
      <c r="T77" s="59" t="s">
        <v>336</v>
      </c>
      <c r="U77" s="60"/>
    </row>
    <row r="78" spans="1:21" s="6" customFormat="1" ht="60" customHeight="1">
      <c r="A78" s="42">
        <v>73</v>
      </c>
      <c r="B78" s="43" t="s">
        <v>47</v>
      </c>
      <c r="C78" s="43" t="s">
        <v>382</v>
      </c>
      <c r="D78" s="43" t="s">
        <v>40</v>
      </c>
      <c r="E78" s="43" t="s">
        <v>383</v>
      </c>
      <c r="F78" s="43" t="s">
        <v>384</v>
      </c>
      <c r="G78" s="43">
        <v>100</v>
      </c>
      <c r="H78" s="43" t="s">
        <v>31</v>
      </c>
      <c r="I78" s="43" t="s">
        <v>336</v>
      </c>
      <c r="J78" s="43" t="s">
        <v>385</v>
      </c>
      <c r="K78" s="43" t="s">
        <v>386</v>
      </c>
      <c r="L78" s="43" t="s">
        <v>35</v>
      </c>
      <c r="M78" s="43" t="s">
        <v>386</v>
      </c>
      <c r="N78" s="44" t="s">
        <v>72</v>
      </c>
      <c r="O78" s="43" t="s">
        <v>31</v>
      </c>
      <c r="P78" s="43">
        <v>2023</v>
      </c>
      <c r="Q78" s="43" t="s">
        <v>38</v>
      </c>
      <c r="R78" s="43" t="s">
        <v>336</v>
      </c>
      <c r="S78" s="43" t="s">
        <v>31</v>
      </c>
      <c r="T78" s="59" t="s">
        <v>336</v>
      </c>
      <c r="U78" s="61"/>
    </row>
    <row r="79" spans="1:21" s="3" customFormat="1" ht="55.5" customHeight="1">
      <c r="A79" s="42">
        <v>74</v>
      </c>
      <c r="B79" s="43" t="s">
        <v>259</v>
      </c>
      <c r="C79" s="43" t="s">
        <v>387</v>
      </c>
      <c r="D79" s="43" t="s">
        <v>40</v>
      </c>
      <c r="E79" s="43" t="s">
        <v>388</v>
      </c>
      <c r="F79" s="43" t="s">
        <v>389</v>
      </c>
      <c r="G79" s="43">
        <v>500</v>
      </c>
      <c r="H79" s="43" t="s">
        <v>31</v>
      </c>
      <c r="I79" s="43" t="s">
        <v>336</v>
      </c>
      <c r="J79" s="43" t="s">
        <v>390</v>
      </c>
      <c r="K79" s="43" t="s">
        <v>391</v>
      </c>
      <c r="L79" s="43" t="s">
        <v>35</v>
      </c>
      <c r="M79" s="43" t="s">
        <v>365</v>
      </c>
      <c r="N79" s="44" t="s">
        <v>72</v>
      </c>
      <c r="O79" s="43" t="s">
        <v>31</v>
      </c>
      <c r="P79" s="43">
        <v>2024</v>
      </c>
      <c r="Q79" s="43" t="s">
        <v>38</v>
      </c>
      <c r="R79" s="43" t="s">
        <v>336</v>
      </c>
      <c r="S79" s="43" t="s">
        <v>31</v>
      </c>
      <c r="T79" s="62" t="s">
        <v>336</v>
      </c>
      <c r="U79" s="50"/>
    </row>
    <row r="80" spans="1:21" s="3" customFormat="1" ht="51" customHeight="1">
      <c r="A80" s="42">
        <v>75</v>
      </c>
      <c r="B80" s="43" t="s">
        <v>73</v>
      </c>
      <c r="C80" s="43" t="s">
        <v>347</v>
      </c>
      <c r="D80" s="43" t="s">
        <v>40</v>
      </c>
      <c r="E80" s="43" t="s">
        <v>348</v>
      </c>
      <c r="F80" s="43" t="s">
        <v>349</v>
      </c>
      <c r="G80" s="43">
        <v>360</v>
      </c>
      <c r="H80" s="43" t="s">
        <v>31</v>
      </c>
      <c r="I80" s="43" t="s">
        <v>336</v>
      </c>
      <c r="J80" s="43" t="s">
        <v>350</v>
      </c>
      <c r="K80" s="43" t="s">
        <v>351</v>
      </c>
      <c r="L80" s="43" t="s">
        <v>35</v>
      </c>
      <c r="M80" s="43" t="s">
        <v>352</v>
      </c>
      <c r="N80" s="44" t="s">
        <v>72</v>
      </c>
      <c r="O80" s="43" t="s">
        <v>31</v>
      </c>
      <c r="P80" s="43">
        <v>2024</v>
      </c>
      <c r="Q80" s="43" t="s">
        <v>38</v>
      </c>
      <c r="R80" s="43" t="s">
        <v>336</v>
      </c>
      <c r="S80" s="43" t="s">
        <v>31</v>
      </c>
      <c r="T80" s="59" t="s">
        <v>336</v>
      </c>
      <c r="U80" s="50"/>
    </row>
    <row r="81" spans="1:21" s="7" customFormat="1" ht="48.75" customHeight="1">
      <c r="A81" s="42">
        <v>76</v>
      </c>
      <c r="B81" s="43" t="s">
        <v>26</v>
      </c>
      <c r="C81" s="43" t="s">
        <v>353</v>
      </c>
      <c r="D81" s="43" t="s">
        <v>40</v>
      </c>
      <c r="E81" s="43" t="s">
        <v>354</v>
      </c>
      <c r="F81" s="43" t="s">
        <v>335</v>
      </c>
      <c r="G81" s="43">
        <v>150</v>
      </c>
      <c r="H81" s="43" t="s">
        <v>31</v>
      </c>
      <c r="I81" s="43" t="s">
        <v>336</v>
      </c>
      <c r="J81" s="43" t="s">
        <v>355</v>
      </c>
      <c r="K81" s="43" t="s">
        <v>338</v>
      </c>
      <c r="L81" s="43" t="s">
        <v>35</v>
      </c>
      <c r="M81" s="43" t="s">
        <v>338</v>
      </c>
      <c r="N81" s="44" t="s">
        <v>72</v>
      </c>
      <c r="O81" s="43" t="s">
        <v>31</v>
      </c>
      <c r="P81" s="43">
        <v>2024</v>
      </c>
      <c r="Q81" s="43" t="s">
        <v>38</v>
      </c>
      <c r="R81" s="43" t="s">
        <v>336</v>
      </c>
      <c r="S81" s="43" t="s">
        <v>31</v>
      </c>
      <c r="T81" s="59" t="s">
        <v>336</v>
      </c>
      <c r="U81" s="63"/>
    </row>
    <row r="82" spans="1:21" s="7" customFormat="1" ht="45.75" customHeight="1">
      <c r="A82" s="42">
        <v>77</v>
      </c>
      <c r="B82" s="43" t="s">
        <v>26</v>
      </c>
      <c r="C82" s="43" t="s">
        <v>356</v>
      </c>
      <c r="D82" s="43" t="s">
        <v>40</v>
      </c>
      <c r="E82" s="43" t="s">
        <v>357</v>
      </c>
      <c r="F82" s="43" t="s">
        <v>358</v>
      </c>
      <c r="G82" s="43">
        <v>100</v>
      </c>
      <c r="H82" s="43" t="s">
        <v>31</v>
      </c>
      <c r="I82" s="43" t="s">
        <v>336</v>
      </c>
      <c r="J82" s="43" t="s">
        <v>359</v>
      </c>
      <c r="K82" s="43" t="s">
        <v>338</v>
      </c>
      <c r="L82" s="43" t="s">
        <v>35</v>
      </c>
      <c r="M82" s="43" t="s">
        <v>338</v>
      </c>
      <c r="N82" s="44" t="s">
        <v>72</v>
      </c>
      <c r="O82" s="43" t="s">
        <v>31</v>
      </c>
      <c r="P82" s="43">
        <v>2024</v>
      </c>
      <c r="Q82" s="43" t="s">
        <v>38</v>
      </c>
      <c r="R82" s="43" t="s">
        <v>336</v>
      </c>
      <c r="S82" s="43" t="s">
        <v>31</v>
      </c>
      <c r="T82" s="59" t="s">
        <v>336</v>
      </c>
      <c r="U82" s="63"/>
    </row>
    <row r="83" spans="1:21" s="7" customFormat="1" ht="63.75" customHeight="1">
      <c r="A83" s="42">
        <v>78</v>
      </c>
      <c r="B83" s="43" t="s">
        <v>73</v>
      </c>
      <c r="C83" s="43" t="s">
        <v>347</v>
      </c>
      <c r="D83" s="43" t="s">
        <v>40</v>
      </c>
      <c r="E83" s="43" t="s">
        <v>348</v>
      </c>
      <c r="F83" s="43" t="s">
        <v>349</v>
      </c>
      <c r="G83" s="43">
        <v>360</v>
      </c>
      <c r="H83" s="43" t="s">
        <v>31</v>
      </c>
      <c r="I83" s="43" t="s">
        <v>336</v>
      </c>
      <c r="J83" s="43" t="s">
        <v>350</v>
      </c>
      <c r="K83" s="43" t="s">
        <v>351</v>
      </c>
      <c r="L83" s="43" t="s">
        <v>35</v>
      </c>
      <c r="M83" s="43" t="s">
        <v>352</v>
      </c>
      <c r="N83" s="44" t="s">
        <v>72</v>
      </c>
      <c r="O83" s="43" t="s">
        <v>31</v>
      </c>
      <c r="P83" s="43">
        <v>2025</v>
      </c>
      <c r="Q83" s="43" t="s">
        <v>38</v>
      </c>
      <c r="R83" s="43" t="s">
        <v>336</v>
      </c>
      <c r="S83" s="43" t="s">
        <v>31</v>
      </c>
      <c r="T83" s="59" t="s">
        <v>336</v>
      </c>
      <c r="U83" s="63"/>
    </row>
    <row r="84" spans="1:21" s="7" customFormat="1" ht="51.75" customHeight="1">
      <c r="A84" s="42">
        <v>79</v>
      </c>
      <c r="B84" s="43" t="s">
        <v>26</v>
      </c>
      <c r="C84" s="43" t="s">
        <v>353</v>
      </c>
      <c r="D84" s="43" t="s">
        <v>40</v>
      </c>
      <c r="E84" s="43" t="s">
        <v>354</v>
      </c>
      <c r="F84" s="43" t="s">
        <v>335</v>
      </c>
      <c r="G84" s="43">
        <v>150</v>
      </c>
      <c r="H84" s="43" t="s">
        <v>31</v>
      </c>
      <c r="I84" s="43" t="s">
        <v>336</v>
      </c>
      <c r="J84" s="43" t="s">
        <v>355</v>
      </c>
      <c r="K84" s="43" t="s">
        <v>338</v>
      </c>
      <c r="L84" s="43" t="s">
        <v>35</v>
      </c>
      <c r="M84" s="43" t="s">
        <v>338</v>
      </c>
      <c r="N84" s="44" t="s">
        <v>72</v>
      </c>
      <c r="O84" s="43" t="s">
        <v>31</v>
      </c>
      <c r="P84" s="43">
        <v>2025</v>
      </c>
      <c r="Q84" s="43" t="s">
        <v>38</v>
      </c>
      <c r="R84" s="43" t="s">
        <v>336</v>
      </c>
      <c r="S84" s="43" t="s">
        <v>31</v>
      </c>
      <c r="T84" s="59" t="s">
        <v>336</v>
      </c>
      <c r="U84" s="63"/>
    </row>
    <row r="85" spans="1:21" s="7" customFormat="1" ht="72.75" customHeight="1">
      <c r="A85" s="42">
        <v>80</v>
      </c>
      <c r="B85" s="43" t="s">
        <v>26</v>
      </c>
      <c r="C85" s="43" t="s">
        <v>356</v>
      </c>
      <c r="D85" s="43" t="s">
        <v>40</v>
      </c>
      <c r="E85" s="43" t="s">
        <v>357</v>
      </c>
      <c r="F85" s="43" t="s">
        <v>358</v>
      </c>
      <c r="G85" s="43">
        <v>100</v>
      </c>
      <c r="H85" s="43" t="s">
        <v>31</v>
      </c>
      <c r="I85" s="43" t="s">
        <v>336</v>
      </c>
      <c r="J85" s="43" t="s">
        <v>359</v>
      </c>
      <c r="K85" s="43" t="s">
        <v>338</v>
      </c>
      <c r="L85" s="43" t="s">
        <v>35</v>
      </c>
      <c r="M85" s="43" t="s">
        <v>338</v>
      </c>
      <c r="N85" s="44" t="s">
        <v>72</v>
      </c>
      <c r="O85" s="43" t="s">
        <v>31</v>
      </c>
      <c r="P85" s="43">
        <v>2025</v>
      </c>
      <c r="Q85" s="43" t="s">
        <v>38</v>
      </c>
      <c r="R85" s="43" t="s">
        <v>336</v>
      </c>
      <c r="S85" s="43" t="s">
        <v>31</v>
      </c>
      <c r="T85" s="59" t="s">
        <v>336</v>
      </c>
      <c r="U85" s="63"/>
    </row>
    <row r="86" spans="1:21" s="7" customFormat="1" ht="66" customHeight="1">
      <c r="A86" s="42">
        <v>81</v>
      </c>
      <c r="B86" s="43" t="s">
        <v>73</v>
      </c>
      <c r="C86" s="43" t="s">
        <v>347</v>
      </c>
      <c r="D86" s="43" t="s">
        <v>40</v>
      </c>
      <c r="E86" s="43" t="s">
        <v>392</v>
      </c>
      <c r="F86" s="43" t="s">
        <v>393</v>
      </c>
      <c r="G86" s="43">
        <v>295.5831</v>
      </c>
      <c r="H86" s="43" t="s">
        <v>31</v>
      </c>
      <c r="I86" s="43" t="s">
        <v>394</v>
      </c>
      <c r="J86" s="43" t="s">
        <v>350</v>
      </c>
      <c r="K86" s="43" t="s">
        <v>351</v>
      </c>
      <c r="L86" s="43" t="s">
        <v>35</v>
      </c>
      <c r="M86" s="43" t="s">
        <v>352</v>
      </c>
      <c r="N86" s="44" t="s">
        <v>37</v>
      </c>
      <c r="O86" s="43" t="s">
        <v>31</v>
      </c>
      <c r="P86" s="43">
        <v>2023</v>
      </c>
      <c r="Q86" s="43" t="s">
        <v>116</v>
      </c>
      <c r="R86" s="43" t="s">
        <v>394</v>
      </c>
      <c r="S86" s="43" t="s">
        <v>31</v>
      </c>
      <c r="T86" s="11" t="s">
        <v>394</v>
      </c>
      <c r="U86" s="63"/>
    </row>
    <row r="87" spans="1:21" s="7" customFormat="1" ht="51.75" customHeight="1">
      <c r="A87" s="42">
        <v>82</v>
      </c>
      <c r="B87" s="43" t="s">
        <v>26</v>
      </c>
      <c r="C87" s="43" t="s">
        <v>395</v>
      </c>
      <c r="D87" s="43" t="s">
        <v>28</v>
      </c>
      <c r="E87" s="43" t="s">
        <v>396</v>
      </c>
      <c r="F87" s="43" t="s">
        <v>397</v>
      </c>
      <c r="G87" s="43">
        <v>1032.39</v>
      </c>
      <c r="H87" s="43" t="s">
        <v>31</v>
      </c>
      <c r="I87" s="43" t="s">
        <v>394</v>
      </c>
      <c r="J87" s="43" t="s">
        <v>398</v>
      </c>
      <c r="K87" s="43" t="s">
        <v>351</v>
      </c>
      <c r="L87" s="43" t="s">
        <v>35</v>
      </c>
      <c r="M87" s="43" t="s">
        <v>352</v>
      </c>
      <c r="N87" s="44" t="s">
        <v>37</v>
      </c>
      <c r="O87" s="43" t="s">
        <v>31</v>
      </c>
      <c r="P87" s="43">
        <v>2022</v>
      </c>
      <c r="Q87" s="43" t="s">
        <v>116</v>
      </c>
      <c r="R87" s="43" t="s">
        <v>394</v>
      </c>
      <c r="S87" s="43" t="s">
        <v>31</v>
      </c>
      <c r="T87" s="11" t="s">
        <v>394</v>
      </c>
      <c r="U87" s="63"/>
    </row>
    <row r="88" spans="1:21" s="7" customFormat="1" ht="36">
      <c r="A88" s="42">
        <v>83</v>
      </c>
      <c r="B88" s="43" t="s">
        <v>26</v>
      </c>
      <c r="C88" s="43" t="s">
        <v>399</v>
      </c>
      <c r="D88" s="43" t="s">
        <v>40</v>
      </c>
      <c r="E88" s="43" t="s">
        <v>400</v>
      </c>
      <c r="F88" s="43" t="s">
        <v>401</v>
      </c>
      <c r="G88" s="43">
        <v>47.45</v>
      </c>
      <c r="H88" s="43" t="s">
        <v>31</v>
      </c>
      <c r="I88" s="43" t="s">
        <v>394</v>
      </c>
      <c r="J88" s="43" t="s">
        <v>402</v>
      </c>
      <c r="K88" s="43" t="s">
        <v>403</v>
      </c>
      <c r="L88" s="43" t="s">
        <v>35</v>
      </c>
      <c r="M88" s="43" t="s">
        <v>226</v>
      </c>
      <c r="N88" s="44" t="s">
        <v>72</v>
      </c>
      <c r="O88" s="43" t="s">
        <v>31</v>
      </c>
      <c r="P88" s="43">
        <v>2022</v>
      </c>
      <c r="Q88" s="43" t="s">
        <v>38</v>
      </c>
      <c r="R88" s="43" t="s">
        <v>394</v>
      </c>
      <c r="S88" s="43" t="s">
        <v>31</v>
      </c>
      <c r="T88" s="11" t="s">
        <v>394</v>
      </c>
      <c r="U88" s="63"/>
    </row>
    <row r="89" spans="1:21" s="7" customFormat="1" ht="60" customHeight="1">
      <c r="A89" s="42">
        <v>84</v>
      </c>
      <c r="B89" s="43" t="s">
        <v>26</v>
      </c>
      <c r="C89" s="43" t="s">
        <v>404</v>
      </c>
      <c r="D89" s="43" t="s">
        <v>40</v>
      </c>
      <c r="E89" s="43" t="s">
        <v>405</v>
      </c>
      <c r="F89" s="43" t="s">
        <v>406</v>
      </c>
      <c r="G89" s="43">
        <v>348.192</v>
      </c>
      <c r="H89" s="43" t="s">
        <v>31</v>
      </c>
      <c r="I89" s="43" t="s">
        <v>394</v>
      </c>
      <c r="J89" s="43" t="s">
        <v>407</v>
      </c>
      <c r="K89" s="43" t="s">
        <v>351</v>
      </c>
      <c r="L89" s="43" t="s">
        <v>35</v>
      </c>
      <c r="M89" s="43" t="s">
        <v>352</v>
      </c>
      <c r="N89" s="44" t="s">
        <v>37</v>
      </c>
      <c r="O89" s="43" t="s">
        <v>31</v>
      </c>
      <c r="P89" s="43">
        <v>2022</v>
      </c>
      <c r="Q89" s="43" t="s">
        <v>46</v>
      </c>
      <c r="R89" s="43" t="s">
        <v>394</v>
      </c>
      <c r="S89" s="43" t="s">
        <v>31</v>
      </c>
      <c r="T89" s="11" t="s">
        <v>394</v>
      </c>
      <c r="U89" s="63"/>
    </row>
    <row r="90" spans="1:21" s="7" customFormat="1" ht="60" customHeight="1">
      <c r="A90" s="42">
        <v>85</v>
      </c>
      <c r="B90" s="43" t="s">
        <v>26</v>
      </c>
      <c r="C90" s="43" t="s">
        <v>408</v>
      </c>
      <c r="D90" s="43" t="s">
        <v>40</v>
      </c>
      <c r="E90" s="43" t="s">
        <v>409</v>
      </c>
      <c r="F90" s="43" t="s">
        <v>410</v>
      </c>
      <c r="G90" s="43">
        <v>1180.1882</v>
      </c>
      <c r="H90" s="43" t="s">
        <v>31</v>
      </c>
      <c r="I90" s="43" t="s">
        <v>394</v>
      </c>
      <c r="J90" s="43" t="s">
        <v>411</v>
      </c>
      <c r="K90" s="43" t="s">
        <v>412</v>
      </c>
      <c r="L90" s="43" t="s">
        <v>35</v>
      </c>
      <c r="M90" s="43" t="s">
        <v>413</v>
      </c>
      <c r="N90" s="44" t="s">
        <v>37</v>
      </c>
      <c r="O90" s="43" t="s">
        <v>31</v>
      </c>
      <c r="P90" s="43">
        <v>2022</v>
      </c>
      <c r="Q90" s="43" t="s">
        <v>46</v>
      </c>
      <c r="R90" s="43" t="s">
        <v>394</v>
      </c>
      <c r="S90" s="43" t="s">
        <v>31</v>
      </c>
      <c r="T90" s="11" t="s">
        <v>394</v>
      </c>
      <c r="U90" s="63"/>
    </row>
    <row r="91" spans="1:21" s="8" customFormat="1" ht="165" customHeight="1">
      <c r="A91" s="42">
        <v>86</v>
      </c>
      <c r="B91" s="43" t="s">
        <v>26</v>
      </c>
      <c r="C91" s="43" t="s">
        <v>414</v>
      </c>
      <c r="D91" s="43" t="s">
        <v>40</v>
      </c>
      <c r="E91" s="43" t="s">
        <v>400</v>
      </c>
      <c r="F91" s="43" t="s">
        <v>415</v>
      </c>
      <c r="G91" s="43">
        <v>51.6</v>
      </c>
      <c r="H91" s="43" t="s">
        <v>31</v>
      </c>
      <c r="I91" s="43" t="s">
        <v>394</v>
      </c>
      <c r="J91" s="43" t="s">
        <v>416</v>
      </c>
      <c r="K91" s="43" t="s">
        <v>417</v>
      </c>
      <c r="L91" s="43" t="s">
        <v>35</v>
      </c>
      <c r="M91" s="43" t="s">
        <v>231</v>
      </c>
      <c r="N91" s="44" t="s">
        <v>37</v>
      </c>
      <c r="O91" s="43" t="s">
        <v>31</v>
      </c>
      <c r="P91" s="43">
        <v>2022</v>
      </c>
      <c r="Q91" s="43" t="s">
        <v>46</v>
      </c>
      <c r="R91" s="43" t="s">
        <v>394</v>
      </c>
      <c r="S91" s="43" t="s">
        <v>31</v>
      </c>
      <c r="T91" s="11" t="s">
        <v>394</v>
      </c>
      <c r="U91" s="64"/>
    </row>
    <row r="92" spans="1:21" s="9" customFormat="1" ht="54" customHeight="1">
      <c r="A92" s="42">
        <v>87</v>
      </c>
      <c r="B92" s="43" t="s">
        <v>26</v>
      </c>
      <c r="C92" s="43" t="s">
        <v>418</v>
      </c>
      <c r="D92" s="43" t="s">
        <v>40</v>
      </c>
      <c r="E92" s="43" t="s">
        <v>400</v>
      </c>
      <c r="F92" s="43" t="s">
        <v>419</v>
      </c>
      <c r="G92" s="43">
        <v>192.8</v>
      </c>
      <c r="H92" s="43" t="s">
        <v>31</v>
      </c>
      <c r="I92" s="43" t="s">
        <v>394</v>
      </c>
      <c r="J92" s="43" t="s">
        <v>420</v>
      </c>
      <c r="K92" s="43" t="s">
        <v>421</v>
      </c>
      <c r="L92" s="43" t="s">
        <v>35</v>
      </c>
      <c r="M92" s="43" t="s">
        <v>422</v>
      </c>
      <c r="N92" s="44" t="s">
        <v>37</v>
      </c>
      <c r="O92" s="43" t="s">
        <v>31</v>
      </c>
      <c r="P92" s="43">
        <v>2022</v>
      </c>
      <c r="Q92" s="43" t="s">
        <v>46</v>
      </c>
      <c r="R92" s="43" t="s">
        <v>394</v>
      </c>
      <c r="S92" s="43" t="s">
        <v>31</v>
      </c>
      <c r="T92" s="11" t="s">
        <v>394</v>
      </c>
      <c r="U92" s="65"/>
    </row>
    <row r="93" spans="1:21" s="9" customFormat="1" ht="48" customHeight="1">
      <c r="A93" s="42">
        <v>88</v>
      </c>
      <c r="B93" s="43" t="s">
        <v>73</v>
      </c>
      <c r="C93" s="43" t="s">
        <v>423</v>
      </c>
      <c r="D93" s="43" t="s">
        <v>40</v>
      </c>
      <c r="E93" s="43" t="s">
        <v>424</v>
      </c>
      <c r="F93" s="43" t="s">
        <v>425</v>
      </c>
      <c r="G93" s="43">
        <v>100</v>
      </c>
      <c r="H93" s="43" t="s">
        <v>31</v>
      </c>
      <c r="I93" s="43" t="s">
        <v>394</v>
      </c>
      <c r="J93" s="43" t="s">
        <v>426</v>
      </c>
      <c r="K93" s="43" t="s">
        <v>351</v>
      </c>
      <c r="L93" s="43" t="s">
        <v>35</v>
      </c>
      <c r="M93" s="43" t="s">
        <v>352</v>
      </c>
      <c r="N93" s="44" t="s">
        <v>72</v>
      </c>
      <c r="O93" s="43" t="s">
        <v>31</v>
      </c>
      <c r="P93" s="43">
        <v>2023</v>
      </c>
      <c r="Q93" s="43" t="s">
        <v>38</v>
      </c>
      <c r="R93" s="43" t="s">
        <v>394</v>
      </c>
      <c r="S93" s="43" t="s">
        <v>31</v>
      </c>
      <c r="T93" s="65" t="s">
        <v>394</v>
      </c>
      <c r="U93" s="65"/>
    </row>
    <row r="94" spans="1:21" s="3" customFormat="1" ht="84" customHeight="1">
      <c r="A94" s="42">
        <v>89</v>
      </c>
      <c r="B94" s="43" t="s">
        <v>73</v>
      </c>
      <c r="C94" s="43" t="s">
        <v>427</v>
      </c>
      <c r="D94" s="43" t="s">
        <v>40</v>
      </c>
      <c r="E94" s="43" t="s">
        <v>396</v>
      </c>
      <c r="F94" s="43" t="s">
        <v>428</v>
      </c>
      <c r="G94" s="43">
        <v>200</v>
      </c>
      <c r="H94" s="43" t="s">
        <v>31</v>
      </c>
      <c r="I94" s="43" t="s">
        <v>394</v>
      </c>
      <c r="J94" s="43" t="s">
        <v>429</v>
      </c>
      <c r="K94" s="43" t="s">
        <v>351</v>
      </c>
      <c r="L94" s="43" t="s">
        <v>35</v>
      </c>
      <c r="M94" s="43" t="s">
        <v>352</v>
      </c>
      <c r="N94" s="44" t="s">
        <v>72</v>
      </c>
      <c r="O94" s="43" t="s">
        <v>31</v>
      </c>
      <c r="P94" s="43">
        <v>2023</v>
      </c>
      <c r="Q94" s="43" t="s">
        <v>38</v>
      </c>
      <c r="R94" s="43" t="s">
        <v>394</v>
      </c>
      <c r="S94" s="43" t="s">
        <v>31</v>
      </c>
      <c r="T94" s="65" t="s">
        <v>394</v>
      </c>
      <c r="U94" s="50"/>
    </row>
    <row r="95" spans="1:20" s="10" customFormat="1" ht="72.75" customHeight="1">
      <c r="A95" s="42">
        <v>90</v>
      </c>
      <c r="B95" s="43" t="s">
        <v>26</v>
      </c>
      <c r="C95" s="43" t="s">
        <v>430</v>
      </c>
      <c r="D95" s="43" t="s">
        <v>40</v>
      </c>
      <c r="E95" s="43" t="s">
        <v>431</v>
      </c>
      <c r="F95" s="43" t="s">
        <v>432</v>
      </c>
      <c r="G95" s="43">
        <v>229.1</v>
      </c>
      <c r="H95" s="43" t="s">
        <v>31</v>
      </c>
      <c r="I95" s="43" t="s">
        <v>394</v>
      </c>
      <c r="J95" s="43" t="s">
        <v>433</v>
      </c>
      <c r="K95" s="43" t="s">
        <v>236</v>
      </c>
      <c r="L95" s="43" t="s">
        <v>35</v>
      </c>
      <c r="M95" s="43" t="s">
        <v>237</v>
      </c>
      <c r="N95" s="45">
        <v>45268</v>
      </c>
      <c r="O95" s="43" t="s">
        <v>31</v>
      </c>
      <c r="P95" s="43">
        <v>2023</v>
      </c>
      <c r="Q95" s="55" t="s">
        <v>59</v>
      </c>
      <c r="R95" s="43" t="s">
        <v>394</v>
      </c>
      <c r="S95" s="43" t="s">
        <v>31</v>
      </c>
      <c r="T95" s="65" t="s">
        <v>394</v>
      </c>
    </row>
    <row r="96" spans="1:20" s="10" customFormat="1" ht="87.75" customHeight="1">
      <c r="A96" s="42">
        <v>91</v>
      </c>
      <c r="B96" s="43" t="s">
        <v>26</v>
      </c>
      <c r="C96" s="43" t="s">
        <v>434</v>
      </c>
      <c r="D96" s="43" t="s">
        <v>40</v>
      </c>
      <c r="E96" s="43" t="s">
        <v>431</v>
      </c>
      <c r="F96" s="43" t="s">
        <v>435</v>
      </c>
      <c r="G96" s="43">
        <v>29.4</v>
      </c>
      <c r="H96" s="43" t="s">
        <v>31</v>
      </c>
      <c r="I96" s="43" t="s">
        <v>394</v>
      </c>
      <c r="J96" s="43" t="s">
        <v>436</v>
      </c>
      <c r="K96" s="43" t="s">
        <v>437</v>
      </c>
      <c r="L96" s="43" t="s">
        <v>35</v>
      </c>
      <c r="M96" s="43" t="s">
        <v>231</v>
      </c>
      <c r="N96" s="45">
        <v>45268</v>
      </c>
      <c r="O96" s="43" t="s">
        <v>31</v>
      </c>
      <c r="P96" s="43">
        <v>2023</v>
      </c>
      <c r="Q96" s="55" t="s">
        <v>59</v>
      </c>
      <c r="R96" s="43" t="s">
        <v>394</v>
      </c>
      <c r="S96" s="43" t="s">
        <v>31</v>
      </c>
      <c r="T96" s="11" t="s">
        <v>394</v>
      </c>
    </row>
    <row r="97" spans="1:20" s="10" customFormat="1" ht="81.75" customHeight="1">
      <c r="A97" s="42">
        <v>92</v>
      </c>
      <c r="B97" s="43" t="s">
        <v>26</v>
      </c>
      <c r="C97" s="43" t="s">
        <v>395</v>
      </c>
      <c r="D97" s="43" t="s">
        <v>40</v>
      </c>
      <c r="E97" s="43" t="s">
        <v>400</v>
      </c>
      <c r="F97" s="43" t="s">
        <v>438</v>
      </c>
      <c r="G97" s="43">
        <v>620</v>
      </c>
      <c r="H97" s="43" t="s">
        <v>31</v>
      </c>
      <c r="I97" s="43" t="s">
        <v>394</v>
      </c>
      <c r="J97" s="43" t="s">
        <v>439</v>
      </c>
      <c r="K97" s="43" t="s">
        <v>351</v>
      </c>
      <c r="L97" s="43" t="s">
        <v>35</v>
      </c>
      <c r="M97" s="43" t="s">
        <v>352</v>
      </c>
      <c r="N97" s="44" t="s">
        <v>72</v>
      </c>
      <c r="O97" s="43" t="s">
        <v>31</v>
      </c>
      <c r="P97" s="43">
        <v>2023</v>
      </c>
      <c r="Q97" s="43" t="s">
        <v>38</v>
      </c>
      <c r="R97" s="43" t="s">
        <v>394</v>
      </c>
      <c r="S97" s="43" t="s">
        <v>31</v>
      </c>
      <c r="T97" s="65" t="s">
        <v>394</v>
      </c>
    </row>
    <row r="98" spans="1:20" s="10" customFormat="1" ht="66.75" customHeight="1">
      <c r="A98" s="42">
        <v>93</v>
      </c>
      <c r="B98" s="43" t="s">
        <v>26</v>
      </c>
      <c r="C98" s="43" t="s">
        <v>395</v>
      </c>
      <c r="D98" s="43" t="s">
        <v>40</v>
      </c>
      <c r="E98" s="43" t="s">
        <v>400</v>
      </c>
      <c r="F98" s="43" t="s">
        <v>440</v>
      </c>
      <c r="G98" s="43">
        <v>800</v>
      </c>
      <c r="H98" s="43" t="s">
        <v>31</v>
      </c>
      <c r="I98" s="43" t="s">
        <v>394</v>
      </c>
      <c r="J98" s="43" t="s">
        <v>441</v>
      </c>
      <c r="K98" s="43" t="s">
        <v>351</v>
      </c>
      <c r="L98" s="43" t="s">
        <v>35</v>
      </c>
      <c r="M98" s="43" t="s">
        <v>352</v>
      </c>
      <c r="N98" s="44" t="s">
        <v>72</v>
      </c>
      <c r="O98" s="43" t="s">
        <v>31</v>
      </c>
      <c r="P98" s="43">
        <v>2023</v>
      </c>
      <c r="Q98" s="43" t="s">
        <v>38</v>
      </c>
      <c r="R98" s="43" t="s">
        <v>394</v>
      </c>
      <c r="S98" s="43" t="s">
        <v>31</v>
      </c>
      <c r="T98" s="65" t="s">
        <v>394</v>
      </c>
    </row>
    <row r="99" spans="1:20" s="10" customFormat="1" ht="55.5" customHeight="1">
      <c r="A99" s="42">
        <v>94</v>
      </c>
      <c r="B99" s="43" t="s">
        <v>98</v>
      </c>
      <c r="C99" s="43" t="s">
        <v>442</v>
      </c>
      <c r="D99" s="43" t="s">
        <v>40</v>
      </c>
      <c r="E99" s="43" t="s">
        <v>392</v>
      </c>
      <c r="F99" s="43" t="s">
        <v>443</v>
      </c>
      <c r="G99" s="43">
        <v>500</v>
      </c>
      <c r="H99" s="43" t="s">
        <v>31</v>
      </c>
      <c r="I99" s="43" t="s">
        <v>394</v>
      </c>
      <c r="J99" s="43" t="s">
        <v>444</v>
      </c>
      <c r="K99" s="43" t="s">
        <v>351</v>
      </c>
      <c r="L99" s="43" t="s">
        <v>35</v>
      </c>
      <c r="M99" s="43" t="s">
        <v>352</v>
      </c>
      <c r="N99" s="44" t="s">
        <v>72</v>
      </c>
      <c r="O99" s="43" t="s">
        <v>31</v>
      </c>
      <c r="P99" s="43">
        <v>2023</v>
      </c>
      <c r="Q99" s="43" t="s">
        <v>38</v>
      </c>
      <c r="R99" s="43" t="s">
        <v>394</v>
      </c>
      <c r="S99" s="43" t="s">
        <v>31</v>
      </c>
      <c r="T99" s="65" t="s">
        <v>394</v>
      </c>
    </row>
    <row r="100" spans="1:20" s="11" customFormat="1" ht="55.5" customHeight="1">
      <c r="A100" s="42">
        <v>95</v>
      </c>
      <c r="B100" s="43" t="s">
        <v>24</v>
      </c>
      <c r="C100" s="43" t="s">
        <v>445</v>
      </c>
      <c r="D100" s="43" t="s">
        <v>40</v>
      </c>
      <c r="E100" s="43" t="s">
        <v>400</v>
      </c>
      <c r="F100" s="43" t="s">
        <v>78</v>
      </c>
      <c r="G100" s="43">
        <v>200</v>
      </c>
      <c r="H100" s="43" t="s">
        <v>31</v>
      </c>
      <c r="I100" s="43" t="s">
        <v>394</v>
      </c>
      <c r="J100" s="43" t="s">
        <v>446</v>
      </c>
      <c r="K100" s="43" t="s">
        <v>80</v>
      </c>
      <c r="L100" s="43" t="s">
        <v>35</v>
      </c>
      <c r="M100" s="43" t="s">
        <v>81</v>
      </c>
      <c r="N100" s="44" t="s">
        <v>72</v>
      </c>
      <c r="O100" s="43" t="s">
        <v>31</v>
      </c>
      <c r="P100" s="43">
        <v>2024</v>
      </c>
      <c r="Q100" s="43" t="s">
        <v>38</v>
      </c>
      <c r="R100" s="43" t="s">
        <v>394</v>
      </c>
      <c r="S100" s="43" t="s">
        <v>31</v>
      </c>
      <c r="T100" s="65" t="s">
        <v>394</v>
      </c>
    </row>
    <row r="101" spans="1:20" s="11" customFormat="1" ht="54.75" customHeight="1">
      <c r="A101" s="42">
        <v>96</v>
      </c>
      <c r="B101" s="43" t="s">
        <v>26</v>
      </c>
      <c r="C101" s="43" t="s">
        <v>447</v>
      </c>
      <c r="D101" s="43" t="s">
        <v>40</v>
      </c>
      <c r="E101" s="43" t="s">
        <v>431</v>
      </c>
      <c r="F101" s="43" t="s">
        <v>85</v>
      </c>
      <c r="G101" s="43">
        <v>24.8</v>
      </c>
      <c r="H101" s="43" t="s">
        <v>31</v>
      </c>
      <c r="I101" s="43" t="s">
        <v>394</v>
      </c>
      <c r="J101" s="43" t="s">
        <v>448</v>
      </c>
      <c r="K101" s="43" t="s">
        <v>87</v>
      </c>
      <c r="L101" s="43" t="s">
        <v>35</v>
      </c>
      <c r="M101" s="43" t="s">
        <v>449</v>
      </c>
      <c r="N101" s="44" t="s">
        <v>82</v>
      </c>
      <c r="O101" s="43" t="s">
        <v>31</v>
      </c>
      <c r="P101" s="43">
        <v>2024</v>
      </c>
      <c r="Q101" s="43" t="s">
        <v>83</v>
      </c>
      <c r="R101" s="43" t="s">
        <v>394</v>
      </c>
      <c r="S101" s="43" t="s">
        <v>31</v>
      </c>
      <c r="T101" s="65" t="s">
        <v>394</v>
      </c>
    </row>
    <row r="102" spans="1:20" s="11" customFormat="1" ht="54.75" customHeight="1">
      <c r="A102" s="42">
        <v>97</v>
      </c>
      <c r="B102" s="43" t="s">
        <v>26</v>
      </c>
      <c r="C102" s="43" t="s">
        <v>395</v>
      </c>
      <c r="D102" s="43" t="s">
        <v>40</v>
      </c>
      <c r="E102" s="43" t="s">
        <v>400</v>
      </c>
      <c r="F102" s="43" t="s">
        <v>450</v>
      </c>
      <c r="G102" s="43">
        <v>200</v>
      </c>
      <c r="H102" s="43" t="s">
        <v>31</v>
      </c>
      <c r="I102" s="43" t="s">
        <v>394</v>
      </c>
      <c r="J102" s="43" t="s">
        <v>451</v>
      </c>
      <c r="K102" s="43" t="s">
        <v>351</v>
      </c>
      <c r="L102" s="43" t="s">
        <v>35</v>
      </c>
      <c r="M102" s="43" t="s">
        <v>352</v>
      </c>
      <c r="N102" s="44" t="s">
        <v>72</v>
      </c>
      <c r="O102" s="43" t="s">
        <v>31</v>
      </c>
      <c r="P102" s="43">
        <v>2024</v>
      </c>
      <c r="Q102" s="43" t="s">
        <v>38</v>
      </c>
      <c r="R102" s="43" t="s">
        <v>394</v>
      </c>
      <c r="S102" s="43" t="s">
        <v>31</v>
      </c>
      <c r="T102" s="65" t="s">
        <v>394</v>
      </c>
    </row>
    <row r="103" spans="1:20" s="11" customFormat="1" ht="67.5" customHeight="1">
      <c r="A103" s="42">
        <v>98</v>
      </c>
      <c r="B103" s="43" t="s">
        <v>98</v>
      </c>
      <c r="C103" s="43" t="s">
        <v>442</v>
      </c>
      <c r="D103" s="43" t="s">
        <v>40</v>
      </c>
      <c r="E103" s="43" t="s">
        <v>392</v>
      </c>
      <c r="F103" s="43" t="s">
        <v>443</v>
      </c>
      <c r="G103" s="43">
        <v>1000</v>
      </c>
      <c r="H103" s="43" t="s">
        <v>31</v>
      </c>
      <c r="I103" s="43" t="s">
        <v>394</v>
      </c>
      <c r="J103" s="43" t="s">
        <v>444</v>
      </c>
      <c r="K103" s="43" t="s">
        <v>351</v>
      </c>
      <c r="L103" s="43" t="s">
        <v>35</v>
      </c>
      <c r="M103" s="43" t="s">
        <v>352</v>
      </c>
      <c r="N103" s="44" t="s">
        <v>72</v>
      </c>
      <c r="O103" s="43" t="s">
        <v>31</v>
      </c>
      <c r="P103" s="43">
        <v>2024</v>
      </c>
      <c r="Q103" s="43" t="s">
        <v>38</v>
      </c>
      <c r="R103" s="43" t="s">
        <v>394</v>
      </c>
      <c r="S103" s="43" t="s">
        <v>31</v>
      </c>
      <c r="T103" s="65" t="s">
        <v>394</v>
      </c>
    </row>
    <row r="104" spans="1:21" s="7" customFormat="1" ht="69.75" customHeight="1">
      <c r="A104" s="42">
        <v>99</v>
      </c>
      <c r="B104" s="43" t="s">
        <v>26</v>
      </c>
      <c r="C104" s="43" t="s">
        <v>452</v>
      </c>
      <c r="D104" s="43" t="s">
        <v>40</v>
      </c>
      <c r="E104" s="43" t="s">
        <v>431</v>
      </c>
      <c r="F104" s="43" t="s">
        <v>328</v>
      </c>
      <c r="G104" s="43">
        <v>180</v>
      </c>
      <c r="H104" s="43" t="s">
        <v>31</v>
      </c>
      <c r="I104" s="43" t="s">
        <v>394</v>
      </c>
      <c r="J104" s="43" t="s">
        <v>453</v>
      </c>
      <c r="K104" s="43" t="s">
        <v>236</v>
      </c>
      <c r="L104" s="43" t="s">
        <v>35</v>
      </c>
      <c r="M104" s="43" t="s">
        <v>237</v>
      </c>
      <c r="N104" s="44" t="s">
        <v>72</v>
      </c>
      <c r="O104" s="43" t="s">
        <v>31</v>
      </c>
      <c r="P104" s="43">
        <v>2025</v>
      </c>
      <c r="Q104" s="43" t="s">
        <v>38</v>
      </c>
      <c r="R104" s="43" t="s">
        <v>394</v>
      </c>
      <c r="S104" s="43" t="s">
        <v>31</v>
      </c>
      <c r="T104" s="65" t="s">
        <v>394</v>
      </c>
      <c r="U104" s="63"/>
    </row>
    <row r="105" spans="1:21" s="7" customFormat="1" ht="48.75" customHeight="1">
      <c r="A105" s="42">
        <v>100</v>
      </c>
      <c r="B105" s="43" t="s">
        <v>26</v>
      </c>
      <c r="C105" s="43" t="s">
        <v>454</v>
      </c>
      <c r="D105" s="43" t="s">
        <v>40</v>
      </c>
      <c r="E105" s="43" t="s">
        <v>431</v>
      </c>
      <c r="F105" s="43" t="s">
        <v>455</v>
      </c>
      <c r="G105" s="43">
        <v>40.8</v>
      </c>
      <c r="H105" s="43" t="s">
        <v>31</v>
      </c>
      <c r="I105" s="43" t="s">
        <v>394</v>
      </c>
      <c r="J105" s="43" t="s">
        <v>456</v>
      </c>
      <c r="K105" s="43" t="s">
        <v>437</v>
      </c>
      <c r="L105" s="43" t="s">
        <v>35</v>
      </c>
      <c r="M105" s="43" t="s">
        <v>231</v>
      </c>
      <c r="N105" s="44" t="s">
        <v>72</v>
      </c>
      <c r="O105" s="43" t="s">
        <v>31</v>
      </c>
      <c r="P105" s="43">
        <v>2025</v>
      </c>
      <c r="Q105" s="43" t="s">
        <v>38</v>
      </c>
      <c r="R105" s="43" t="s">
        <v>394</v>
      </c>
      <c r="S105" s="43" t="s">
        <v>31</v>
      </c>
      <c r="T105" s="65" t="s">
        <v>394</v>
      </c>
      <c r="U105" s="63"/>
    </row>
    <row r="106" spans="1:21" s="7" customFormat="1" ht="49.5" customHeight="1">
      <c r="A106" s="42">
        <v>101</v>
      </c>
      <c r="B106" s="43" t="s">
        <v>26</v>
      </c>
      <c r="C106" s="43" t="s">
        <v>395</v>
      </c>
      <c r="D106" s="43" t="s">
        <v>40</v>
      </c>
      <c r="E106" s="43" t="s">
        <v>400</v>
      </c>
      <c r="F106" s="43" t="s">
        <v>450</v>
      </c>
      <c r="G106" s="43">
        <v>200</v>
      </c>
      <c r="H106" s="43" t="s">
        <v>31</v>
      </c>
      <c r="I106" s="43" t="s">
        <v>394</v>
      </c>
      <c r="J106" s="43" t="s">
        <v>457</v>
      </c>
      <c r="K106" s="43" t="s">
        <v>351</v>
      </c>
      <c r="L106" s="43" t="s">
        <v>35</v>
      </c>
      <c r="M106" s="43" t="s">
        <v>352</v>
      </c>
      <c r="N106" s="44" t="s">
        <v>72</v>
      </c>
      <c r="O106" s="43" t="s">
        <v>31</v>
      </c>
      <c r="P106" s="43">
        <v>2025</v>
      </c>
      <c r="Q106" s="43" t="s">
        <v>38</v>
      </c>
      <c r="R106" s="43" t="s">
        <v>394</v>
      </c>
      <c r="S106" s="43" t="s">
        <v>31</v>
      </c>
      <c r="T106" s="65" t="s">
        <v>394</v>
      </c>
      <c r="U106" s="63"/>
    </row>
    <row r="107" spans="1:21" s="7" customFormat="1" ht="54" customHeight="1">
      <c r="A107" s="42">
        <v>102</v>
      </c>
      <c r="B107" s="43" t="s">
        <v>98</v>
      </c>
      <c r="C107" s="43" t="s">
        <v>442</v>
      </c>
      <c r="D107" s="43" t="s">
        <v>40</v>
      </c>
      <c r="E107" s="43" t="s">
        <v>392</v>
      </c>
      <c r="F107" s="43" t="s">
        <v>443</v>
      </c>
      <c r="G107" s="43">
        <v>1000</v>
      </c>
      <c r="H107" s="43" t="s">
        <v>31</v>
      </c>
      <c r="I107" s="43" t="s">
        <v>394</v>
      </c>
      <c r="J107" s="43" t="s">
        <v>444</v>
      </c>
      <c r="K107" s="43" t="s">
        <v>351</v>
      </c>
      <c r="L107" s="43" t="s">
        <v>35</v>
      </c>
      <c r="M107" s="43" t="s">
        <v>352</v>
      </c>
      <c r="N107" s="44" t="s">
        <v>72</v>
      </c>
      <c r="O107" s="43" t="s">
        <v>31</v>
      </c>
      <c r="P107" s="43">
        <v>2025</v>
      </c>
      <c r="Q107" s="43" t="s">
        <v>38</v>
      </c>
      <c r="R107" s="43" t="s">
        <v>394</v>
      </c>
      <c r="S107" s="43" t="s">
        <v>31</v>
      </c>
      <c r="T107" s="65" t="s">
        <v>394</v>
      </c>
      <c r="U107" s="63"/>
    </row>
    <row r="108" spans="1:21" s="7" customFormat="1" ht="54" customHeight="1">
      <c r="A108" s="42">
        <v>103</v>
      </c>
      <c r="B108" s="43" t="s">
        <v>26</v>
      </c>
      <c r="C108" s="43" t="s">
        <v>458</v>
      </c>
      <c r="D108" s="43" t="s">
        <v>28</v>
      </c>
      <c r="E108" s="43" t="s">
        <v>459</v>
      </c>
      <c r="F108" s="43" t="s">
        <v>460</v>
      </c>
      <c r="G108" s="43">
        <v>61.6</v>
      </c>
      <c r="H108" s="43" t="s">
        <v>31</v>
      </c>
      <c r="I108" s="43" t="s">
        <v>461</v>
      </c>
      <c r="J108" s="43" t="s">
        <v>462</v>
      </c>
      <c r="K108" s="43" t="s">
        <v>463</v>
      </c>
      <c r="L108" s="43" t="s">
        <v>35</v>
      </c>
      <c r="M108" s="43" t="s">
        <v>464</v>
      </c>
      <c r="N108" s="44" t="s">
        <v>37</v>
      </c>
      <c r="O108" s="43" t="s">
        <v>31</v>
      </c>
      <c r="P108" s="43">
        <v>2022</v>
      </c>
      <c r="Q108" s="43" t="s">
        <v>38</v>
      </c>
      <c r="R108" s="43" t="s">
        <v>461</v>
      </c>
      <c r="S108" s="43" t="s">
        <v>31</v>
      </c>
      <c r="T108" s="52" t="s">
        <v>461</v>
      </c>
      <c r="U108" s="63"/>
    </row>
    <row r="109" spans="1:21" s="7" customFormat="1" ht="66" customHeight="1">
      <c r="A109" s="42">
        <v>104</v>
      </c>
      <c r="B109" s="43" t="s">
        <v>26</v>
      </c>
      <c r="C109" s="43" t="s">
        <v>465</v>
      </c>
      <c r="D109" s="43" t="s">
        <v>40</v>
      </c>
      <c r="E109" s="43" t="s">
        <v>466</v>
      </c>
      <c r="F109" s="43" t="s">
        <v>467</v>
      </c>
      <c r="G109" s="43">
        <v>70</v>
      </c>
      <c r="H109" s="43" t="s">
        <v>31</v>
      </c>
      <c r="I109" s="43" t="s">
        <v>461</v>
      </c>
      <c r="J109" s="43" t="s">
        <v>468</v>
      </c>
      <c r="K109" s="43" t="s">
        <v>469</v>
      </c>
      <c r="L109" s="43" t="s">
        <v>35</v>
      </c>
      <c r="M109" s="43" t="s">
        <v>470</v>
      </c>
      <c r="N109" s="44" t="s">
        <v>37</v>
      </c>
      <c r="O109" s="43" t="s">
        <v>31</v>
      </c>
      <c r="P109" s="43">
        <v>2022</v>
      </c>
      <c r="Q109" s="43" t="s">
        <v>46</v>
      </c>
      <c r="R109" s="43" t="s">
        <v>461</v>
      </c>
      <c r="S109" s="43" t="s">
        <v>31</v>
      </c>
      <c r="T109" s="11" t="s">
        <v>461</v>
      </c>
      <c r="U109" s="63"/>
    </row>
    <row r="110" spans="1:21" s="12" customFormat="1" ht="85.5" customHeight="1">
      <c r="A110" s="42">
        <v>105</v>
      </c>
      <c r="B110" s="43" t="s">
        <v>127</v>
      </c>
      <c r="C110" s="43" t="s">
        <v>471</v>
      </c>
      <c r="D110" s="43" t="s">
        <v>40</v>
      </c>
      <c r="E110" s="43" t="s">
        <v>472</v>
      </c>
      <c r="F110" s="43" t="s">
        <v>473</v>
      </c>
      <c r="G110" s="43">
        <v>784.5255</v>
      </c>
      <c r="H110" s="43" t="s">
        <v>31</v>
      </c>
      <c r="I110" s="43" t="s">
        <v>461</v>
      </c>
      <c r="J110" s="43" t="s">
        <v>474</v>
      </c>
      <c r="K110" s="43" t="s">
        <v>475</v>
      </c>
      <c r="L110" s="43" t="s">
        <v>35</v>
      </c>
      <c r="M110" s="43" t="s">
        <v>476</v>
      </c>
      <c r="N110" s="44" t="s">
        <v>37</v>
      </c>
      <c r="O110" s="43" t="s">
        <v>31</v>
      </c>
      <c r="P110" s="43">
        <v>2022</v>
      </c>
      <c r="Q110" s="43" t="s">
        <v>46</v>
      </c>
      <c r="R110" s="43" t="s">
        <v>461</v>
      </c>
      <c r="S110" s="43" t="s">
        <v>31</v>
      </c>
      <c r="T110" s="11" t="s">
        <v>461</v>
      </c>
      <c r="U110" s="66"/>
    </row>
    <row r="111" spans="1:21" s="12" customFormat="1" ht="57.75" customHeight="1">
      <c r="A111" s="42">
        <v>106</v>
      </c>
      <c r="B111" s="43" t="s">
        <v>127</v>
      </c>
      <c r="C111" s="43" t="s">
        <v>477</v>
      </c>
      <c r="D111" s="43" t="s">
        <v>40</v>
      </c>
      <c r="E111" s="43" t="s">
        <v>472</v>
      </c>
      <c r="F111" s="43" t="s">
        <v>478</v>
      </c>
      <c r="G111" s="43">
        <v>30</v>
      </c>
      <c r="H111" s="43" t="s">
        <v>31</v>
      </c>
      <c r="I111" s="43" t="s">
        <v>461</v>
      </c>
      <c r="J111" s="43" t="s">
        <v>479</v>
      </c>
      <c r="K111" s="43" t="s">
        <v>480</v>
      </c>
      <c r="L111" s="43" t="s">
        <v>35</v>
      </c>
      <c r="M111" s="43" t="s">
        <v>481</v>
      </c>
      <c r="N111" s="44" t="s">
        <v>37</v>
      </c>
      <c r="O111" s="43" t="s">
        <v>31</v>
      </c>
      <c r="P111" s="43">
        <v>2022</v>
      </c>
      <c r="Q111" s="43" t="s">
        <v>46</v>
      </c>
      <c r="R111" s="43" t="s">
        <v>461</v>
      </c>
      <c r="S111" s="43" t="s">
        <v>31</v>
      </c>
      <c r="T111" s="11" t="s">
        <v>461</v>
      </c>
      <c r="U111" s="66"/>
    </row>
    <row r="112" spans="1:21" s="12" customFormat="1" ht="51.75" customHeight="1">
      <c r="A112" s="42">
        <v>107</v>
      </c>
      <c r="B112" s="43" t="s">
        <v>482</v>
      </c>
      <c r="C112" s="43" t="s">
        <v>483</v>
      </c>
      <c r="D112" s="43" t="s">
        <v>40</v>
      </c>
      <c r="E112" s="43" t="s">
        <v>472</v>
      </c>
      <c r="F112" s="43" t="s">
        <v>484</v>
      </c>
      <c r="G112" s="43">
        <v>50</v>
      </c>
      <c r="H112" s="43" t="s">
        <v>31</v>
      </c>
      <c r="I112" s="43" t="s">
        <v>461</v>
      </c>
      <c r="J112" s="43" t="s">
        <v>485</v>
      </c>
      <c r="K112" s="43" t="s">
        <v>486</v>
      </c>
      <c r="L112" s="43" t="s">
        <v>35</v>
      </c>
      <c r="M112" s="43" t="s">
        <v>487</v>
      </c>
      <c r="N112" s="44" t="s">
        <v>37</v>
      </c>
      <c r="O112" s="43" t="s">
        <v>31</v>
      </c>
      <c r="P112" s="43">
        <v>2023</v>
      </c>
      <c r="Q112" s="43" t="s">
        <v>132</v>
      </c>
      <c r="R112" s="43" t="s">
        <v>461</v>
      </c>
      <c r="S112" s="43" t="s">
        <v>31</v>
      </c>
      <c r="T112" s="11" t="s">
        <v>461</v>
      </c>
      <c r="U112" s="66"/>
    </row>
    <row r="113" spans="1:21" s="3" customFormat="1" ht="55.5" customHeight="1">
      <c r="A113" s="42">
        <v>108</v>
      </c>
      <c r="B113" s="43" t="s">
        <v>265</v>
      </c>
      <c r="C113" s="43" t="s">
        <v>488</v>
      </c>
      <c r="D113" s="43" t="s">
        <v>40</v>
      </c>
      <c r="E113" s="43" t="s">
        <v>489</v>
      </c>
      <c r="F113" s="43" t="s">
        <v>490</v>
      </c>
      <c r="G113" s="43">
        <v>300</v>
      </c>
      <c r="H113" s="43" t="s">
        <v>31</v>
      </c>
      <c r="I113" s="43" t="s">
        <v>461</v>
      </c>
      <c r="J113" s="43" t="s">
        <v>491</v>
      </c>
      <c r="K113" s="43" t="s">
        <v>492</v>
      </c>
      <c r="L113" s="43" t="s">
        <v>35</v>
      </c>
      <c r="M113" s="43" t="s">
        <v>493</v>
      </c>
      <c r="N113" s="44" t="s">
        <v>37</v>
      </c>
      <c r="O113" s="43" t="s">
        <v>31</v>
      </c>
      <c r="P113" s="43">
        <v>2023</v>
      </c>
      <c r="Q113" s="43" t="s">
        <v>132</v>
      </c>
      <c r="R113" s="43" t="s">
        <v>461</v>
      </c>
      <c r="S113" s="43" t="s">
        <v>31</v>
      </c>
      <c r="T113" s="11" t="s">
        <v>461</v>
      </c>
      <c r="U113" s="50"/>
    </row>
    <row r="114" spans="1:21" s="3" customFormat="1" ht="60" customHeight="1">
      <c r="A114" s="42">
        <v>109</v>
      </c>
      <c r="B114" s="43" t="s">
        <v>73</v>
      </c>
      <c r="C114" s="43" t="s">
        <v>494</v>
      </c>
      <c r="D114" s="43" t="s">
        <v>40</v>
      </c>
      <c r="E114" s="43" t="s">
        <v>495</v>
      </c>
      <c r="F114" s="43" t="s">
        <v>496</v>
      </c>
      <c r="G114" s="43">
        <v>35</v>
      </c>
      <c r="H114" s="43" t="s">
        <v>31</v>
      </c>
      <c r="I114" s="43" t="s">
        <v>461</v>
      </c>
      <c r="J114" s="43" t="s">
        <v>497</v>
      </c>
      <c r="K114" s="43" t="s">
        <v>498</v>
      </c>
      <c r="L114" s="43" t="s">
        <v>35</v>
      </c>
      <c r="M114" s="43" t="s">
        <v>499</v>
      </c>
      <c r="N114" s="44" t="s">
        <v>37</v>
      </c>
      <c r="O114" s="43" t="s">
        <v>31</v>
      </c>
      <c r="P114" s="43">
        <v>2023</v>
      </c>
      <c r="Q114" s="43" t="s">
        <v>132</v>
      </c>
      <c r="R114" s="43" t="s">
        <v>461</v>
      </c>
      <c r="S114" s="43" t="s">
        <v>31</v>
      </c>
      <c r="T114" s="11" t="s">
        <v>461</v>
      </c>
      <c r="U114" s="50"/>
    </row>
    <row r="115" spans="1:21" s="3" customFormat="1" ht="78" customHeight="1">
      <c r="A115" s="42">
        <v>110</v>
      </c>
      <c r="B115" s="43" t="s">
        <v>26</v>
      </c>
      <c r="C115" s="43" t="s">
        <v>500</v>
      </c>
      <c r="D115" s="43" t="s">
        <v>40</v>
      </c>
      <c r="E115" s="43" t="s">
        <v>501</v>
      </c>
      <c r="F115" s="43" t="s">
        <v>502</v>
      </c>
      <c r="G115" s="43">
        <v>70.2</v>
      </c>
      <c r="H115" s="43" t="s">
        <v>31</v>
      </c>
      <c r="I115" s="43" t="s">
        <v>461</v>
      </c>
      <c r="J115" s="43" t="s">
        <v>503</v>
      </c>
      <c r="K115" s="43" t="s">
        <v>504</v>
      </c>
      <c r="L115" s="43" t="s">
        <v>35</v>
      </c>
      <c r="M115" s="43" t="s">
        <v>505</v>
      </c>
      <c r="N115" s="44" t="s">
        <v>72</v>
      </c>
      <c r="O115" s="43" t="s">
        <v>31</v>
      </c>
      <c r="P115" s="43">
        <v>2023</v>
      </c>
      <c r="Q115" s="43" t="s">
        <v>38</v>
      </c>
      <c r="R115" s="43" t="s">
        <v>461</v>
      </c>
      <c r="S115" s="43" t="s">
        <v>31</v>
      </c>
      <c r="T115" s="65" t="s">
        <v>461</v>
      </c>
      <c r="U115" s="50"/>
    </row>
    <row r="116" spans="1:21" s="13" customFormat="1" ht="61.5" customHeight="1">
      <c r="A116" s="42">
        <v>111</v>
      </c>
      <c r="B116" s="43" t="s">
        <v>98</v>
      </c>
      <c r="C116" s="43" t="s">
        <v>506</v>
      </c>
      <c r="D116" s="43" t="s">
        <v>40</v>
      </c>
      <c r="E116" s="43" t="s">
        <v>507</v>
      </c>
      <c r="F116" s="43" t="s">
        <v>508</v>
      </c>
      <c r="G116" s="43">
        <v>821.37</v>
      </c>
      <c r="H116" s="43" t="s">
        <v>31</v>
      </c>
      <c r="I116" s="43" t="s">
        <v>461</v>
      </c>
      <c r="J116" s="43" t="s">
        <v>509</v>
      </c>
      <c r="K116" s="43" t="s">
        <v>510</v>
      </c>
      <c r="L116" s="43" t="s">
        <v>35</v>
      </c>
      <c r="M116" s="43" t="s">
        <v>511</v>
      </c>
      <c r="N116" s="44" t="s">
        <v>72</v>
      </c>
      <c r="O116" s="43" t="s">
        <v>31</v>
      </c>
      <c r="P116" s="43">
        <v>2023</v>
      </c>
      <c r="Q116" s="43" t="s">
        <v>38</v>
      </c>
      <c r="R116" s="43" t="s">
        <v>461</v>
      </c>
      <c r="S116" s="43" t="s">
        <v>31</v>
      </c>
      <c r="T116" s="65" t="s">
        <v>461</v>
      </c>
      <c r="U116" s="67"/>
    </row>
    <row r="117" spans="1:21" s="13" customFormat="1" ht="61.5" customHeight="1">
      <c r="A117" s="42">
        <v>112</v>
      </c>
      <c r="B117" s="43" t="s">
        <v>47</v>
      </c>
      <c r="C117" s="43" t="s">
        <v>512</v>
      </c>
      <c r="D117" s="43" t="s">
        <v>40</v>
      </c>
      <c r="E117" s="43" t="s">
        <v>459</v>
      </c>
      <c r="F117" s="43" t="s">
        <v>513</v>
      </c>
      <c r="G117" s="43">
        <v>182.3</v>
      </c>
      <c r="H117" s="43" t="s">
        <v>31</v>
      </c>
      <c r="I117" s="43" t="s">
        <v>461</v>
      </c>
      <c r="J117" s="43" t="s">
        <v>514</v>
      </c>
      <c r="K117" s="43" t="s">
        <v>515</v>
      </c>
      <c r="L117" s="43" t="s">
        <v>35</v>
      </c>
      <c r="M117" s="43" t="s">
        <v>516</v>
      </c>
      <c r="N117" s="44" t="s">
        <v>517</v>
      </c>
      <c r="O117" s="43" t="s">
        <v>31</v>
      </c>
      <c r="P117" s="43">
        <v>2022</v>
      </c>
      <c r="Q117" s="43" t="s">
        <v>116</v>
      </c>
      <c r="R117" s="43" t="s">
        <v>461</v>
      </c>
      <c r="S117" s="43" t="s">
        <v>31</v>
      </c>
      <c r="T117" s="68" t="s">
        <v>518</v>
      </c>
      <c r="U117" s="67"/>
    </row>
    <row r="118" spans="1:21" s="3" customFormat="1" ht="66" customHeight="1">
      <c r="A118" s="42">
        <v>113</v>
      </c>
      <c r="B118" s="43" t="s">
        <v>47</v>
      </c>
      <c r="C118" s="43" t="s">
        <v>519</v>
      </c>
      <c r="D118" s="43" t="s">
        <v>40</v>
      </c>
      <c r="E118" s="43" t="s">
        <v>520</v>
      </c>
      <c r="F118" s="43" t="s">
        <v>521</v>
      </c>
      <c r="G118" s="43">
        <v>150</v>
      </c>
      <c r="H118" s="43" t="s">
        <v>31</v>
      </c>
      <c r="I118" s="43" t="s">
        <v>461</v>
      </c>
      <c r="J118" s="43" t="s">
        <v>522</v>
      </c>
      <c r="K118" s="43" t="s">
        <v>510</v>
      </c>
      <c r="L118" s="43" t="s">
        <v>35</v>
      </c>
      <c r="M118" s="43" t="s">
        <v>511</v>
      </c>
      <c r="N118" s="44" t="s">
        <v>72</v>
      </c>
      <c r="O118" s="43" t="s">
        <v>31</v>
      </c>
      <c r="P118" s="43">
        <v>2023</v>
      </c>
      <c r="Q118" s="43" t="s">
        <v>38</v>
      </c>
      <c r="R118" s="43" t="s">
        <v>461</v>
      </c>
      <c r="S118" s="43" t="s">
        <v>31</v>
      </c>
      <c r="T118" s="65" t="s">
        <v>461</v>
      </c>
      <c r="U118" s="50"/>
    </row>
    <row r="119" spans="1:21" s="3" customFormat="1" ht="57" customHeight="1">
      <c r="A119" s="42">
        <v>114</v>
      </c>
      <c r="B119" s="43" t="s">
        <v>47</v>
      </c>
      <c r="C119" s="43" t="s">
        <v>523</v>
      </c>
      <c r="D119" s="43" t="s">
        <v>40</v>
      </c>
      <c r="E119" s="43" t="s">
        <v>524</v>
      </c>
      <c r="F119" s="43" t="s">
        <v>525</v>
      </c>
      <c r="G119" s="43">
        <v>27.62</v>
      </c>
      <c r="H119" s="43" t="s">
        <v>31</v>
      </c>
      <c r="I119" s="43" t="s">
        <v>461</v>
      </c>
      <c r="J119" s="43" t="s">
        <v>526</v>
      </c>
      <c r="K119" s="43" t="s">
        <v>527</v>
      </c>
      <c r="L119" s="43" t="s">
        <v>35</v>
      </c>
      <c r="M119" s="43" t="s">
        <v>528</v>
      </c>
      <c r="N119" s="44" t="s">
        <v>72</v>
      </c>
      <c r="O119" s="43" t="s">
        <v>31</v>
      </c>
      <c r="P119" s="43">
        <v>2023</v>
      </c>
      <c r="Q119" s="43" t="s">
        <v>38</v>
      </c>
      <c r="R119" s="43" t="s">
        <v>461</v>
      </c>
      <c r="S119" s="43" t="s">
        <v>31</v>
      </c>
      <c r="T119" s="65" t="s">
        <v>461</v>
      </c>
      <c r="U119" s="50"/>
    </row>
    <row r="120" spans="1:21" s="3" customFormat="1" ht="57.75" customHeight="1">
      <c r="A120" s="42">
        <v>115</v>
      </c>
      <c r="B120" s="43" t="s">
        <v>47</v>
      </c>
      <c r="C120" s="43" t="s">
        <v>529</v>
      </c>
      <c r="D120" s="43" t="s">
        <v>40</v>
      </c>
      <c r="E120" s="43" t="s">
        <v>501</v>
      </c>
      <c r="F120" s="43" t="s">
        <v>530</v>
      </c>
      <c r="G120" s="43">
        <v>130</v>
      </c>
      <c r="H120" s="43" t="s">
        <v>31</v>
      </c>
      <c r="I120" s="43" t="s">
        <v>461</v>
      </c>
      <c r="J120" s="43" t="s">
        <v>531</v>
      </c>
      <c r="K120" s="43" t="s">
        <v>492</v>
      </c>
      <c r="L120" s="43" t="s">
        <v>35</v>
      </c>
      <c r="M120" s="43" t="s">
        <v>493</v>
      </c>
      <c r="N120" s="44" t="s">
        <v>37</v>
      </c>
      <c r="O120" s="43" t="s">
        <v>31</v>
      </c>
      <c r="P120" s="43">
        <v>2023</v>
      </c>
      <c r="Q120" s="43" t="s">
        <v>132</v>
      </c>
      <c r="R120" s="43" t="s">
        <v>461</v>
      </c>
      <c r="S120" s="43" t="s">
        <v>31</v>
      </c>
      <c r="T120" s="11" t="s">
        <v>461</v>
      </c>
      <c r="U120" s="50"/>
    </row>
    <row r="121" spans="1:21" s="3" customFormat="1" ht="57" customHeight="1">
      <c r="A121" s="42">
        <v>116</v>
      </c>
      <c r="B121" s="43" t="s">
        <v>265</v>
      </c>
      <c r="C121" s="43" t="s">
        <v>532</v>
      </c>
      <c r="D121" s="43" t="s">
        <v>40</v>
      </c>
      <c r="E121" s="43" t="s">
        <v>524</v>
      </c>
      <c r="F121" s="43" t="s">
        <v>533</v>
      </c>
      <c r="G121" s="43">
        <v>380</v>
      </c>
      <c r="H121" s="43" t="s">
        <v>31</v>
      </c>
      <c r="I121" s="43" t="s">
        <v>461</v>
      </c>
      <c r="J121" s="43" t="s">
        <v>534</v>
      </c>
      <c r="K121" s="43" t="s">
        <v>535</v>
      </c>
      <c r="L121" s="43" t="s">
        <v>35</v>
      </c>
      <c r="M121" s="43" t="s">
        <v>26</v>
      </c>
      <c r="N121" s="44" t="s">
        <v>72</v>
      </c>
      <c r="O121" s="43" t="s">
        <v>31</v>
      </c>
      <c r="P121" s="43">
        <v>2024</v>
      </c>
      <c r="Q121" s="43" t="s">
        <v>38</v>
      </c>
      <c r="R121" s="43" t="s">
        <v>461</v>
      </c>
      <c r="S121" s="43" t="s">
        <v>31</v>
      </c>
      <c r="T121" s="65" t="s">
        <v>461</v>
      </c>
      <c r="U121" s="50"/>
    </row>
    <row r="122" spans="1:21" s="3" customFormat="1" ht="93" customHeight="1">
      <c r="A122" s="42">
        <v>117</v>
      </c>
      <c r="B122" s="43" t="s">
        <v>127</v>
      </c>
      <c r="C122" s="43" t="s">
        <v>536</v>
      </c>
      <c r="D122" s="43" t="s">
        <v>40</v>
      </c>
      <c r="E122" s="43" t="s">
        <v>537</v>
      </c>
      <c r="F122" s="43" t="s">
        <v>538</v>
      </c>
      <c r="G122" s="43">
        <v>300</v>
      </c>
      <c r="H122" s="43" t="s">
        <v>31</v>
      </c>
      <c r="I122" s="43" t="s">
        <v>461</v>
      </c>
      <c r="J122" s="43" t="s">
        <v>539</v>
      </c>
      <c r="K122" s="43" t="s">
        <v>510</v>
      </c>
      <c r="L122" s="43" t="s">
        <v>35</v>
      </c>
      <c r="M122" s="43" t="s">
        <v>511</v>
      </c>
      <c r="N122" s="44" t="s">
        <v>72</v>
      </c>
      <c r="O122" s="43" t="s">
        <v>31</v>
      </c>
      <c r="P122" s="43">
        <v>2024</v>
      </c>
      <c r="Q122" s="43" t="s">
        <v>38</v>
      </c>
      <c r="R122" s="43" t="s">
        <v>461</v>
      </c>
      <c r="S122" s="43" t="s">
        <v>31</v>
      </c>
      <c r="T122" s="65" t="s">
        <v>461</v>
      </c>
      <c r="U122" s="50"/>
    </row>
    <row r="123" spans="1:21" s="3" customFormat="1" ht="60" customHeight="1">
      <c r="A123" s="42">
        <v>118</v>
      </c>
      <c r="B123" s="43" t="s">
        <v>26</v>
      </c>
      <c r="C123" s="43" t="s">
        <v>540</v>
      </c>
      <c r="D123" s="43" t="s">
        <v>28</v>
      </c>
      <c r="E123" s="43" t="s">
        <v>541</v>
      </c>
      <c r="F123" s="43" t="s">
        <v>542</v>
      </c>
      <c r="G123" s="43">
        <v>13</v>
      </c>
      <c r="H123" s="43" t="s">
        <v>31</v>
      </c>
      <c r="I123" s="43" t="s">
        <v>541</v>
      </c>
      <c r="J123" s="43" t="s">
        <v>543</v>
      </c>
      <c r="K123" s="43" t="s">
        <v>544</v>
      </c>
      <c r="L123" s="43" t="s">
        <v>35</v>
      </c>
      <c r="M123" s="43" t="s">
        <v>545</v>
      </c>
      <c r="N123" s="44" t="s">
        <v>37</v>
      </c>
      <c r="O123" s="43" t="s">
        <v>31</v>
      </c>
      <c r="P123" s="43">
        <v>2022</v>
      </c>
      <c r="Q123" s="43" t="s">
        <v>38</v>
      </c>
      <c r="R123" s="43" t="s">
        <v>541</v>
      </c>
      <c r="S123" s="43" t="s">
        <v>31</v>
      </c>
      <c r="T123" s="52" t="s">
        <v>541</v>
      </c>
      <c r="U123" s="50"/>
    </row>
    <row r="124" spans="1:21" s="3" customFormat="1" ht="72">
      <c r="A124" s="42">
        <v>119</v>
      </c>
      <c r="B124" s="43" t="s">
        <v>26</v>
      </c>
      <c r="C124" s="43" t="s">
        <v>546</v>
      </c>
      <c r="D124" s="43" t="s">
        <v>40</v>
      </c>
      <c r="E124" s="43" t="s">
        <v>541</v>
      </c>
      <c r="F124" s="43" t="s">
        <v>547</v>
      </c>
      <c r="G124" s="43">
        <v>49</v>
      </c>
      <c r="H124" s="43" t="s">
        <v>31</v>
      </c>
      <c r="I124" s="43" t="s">
        <v>541</v>
      </c>
      <c r="J124" s="43" t="s">
        <v>548</v>
      </c>
      <c r="K124" s="43" t="s">
        <v>549</v>
      </c>
      <c r="L124" s="43" t="s">
        <v>35</v>
      </c>
      <c r="M124" s="43" t="s">
        <v>550</v>
      </c>
      <c r="N124" s="44" t="s">
        <v>37</v>
      </c>
      <c r="O124" s="43" t="s">
        <v>31</v>
      </c>
      <c r="P124" s="43">
        <v>2022</v>
      </c>
      <c r="Q124" s="43" t="s">
        <v>46</v>
      </c>
      <c r="R124" s="43" t="s">
        <v>541</v>
      </c>
      <c r="S124" s="43" t="s">
        <v>31</v>
      </c>
      <c r="T124" s="52" t="s">
        <v>541</v>
      </c>
      <c r="U124" s="50"/>
    </row>
    <row r="125" spans="1:21" s="3" customFormat="1" ht="60.75" customHeight="1">
      <c r="A125" s="42">
        <v>120</v>
      </c>
      <c r="B125" s="43" t="s">
        <v>47</v>
      </c>
      <c r="C125" s="43" t="s">
        <v>551</v>
      </c>
      <c r="D125" s="43" t="s">
        <v>40</v>
      </c>
      <c r="E125" s="43" t="s">
        <v>541</v>
      </c>
      <c r="F125" s="43" t="s">
        <v>552</v>
      </c>
      <c r="G125" s="43">
        <v>440.4261</v>
      </c>
      <c r="H125" s="43" t="s">
        <v>31</v>
      </c>
      <c r="I125" s="43" t="s">
        <v>541</v>
      </c>
      <c r="J125" s="43" t="s">
        <v>553</v>
      </c>
      <c r="K125" s="43" t="s">
        <v>554</v>
      </c>
      <c r="L125" s="43" t="s">
        <v>35</v>
      </c>
      <c r="M125" s="43" t="s">
        <v>555</v>
      </c>
      <c r="N125" s="44" t="s">
        <v>37</v>
      </c>
      <c r="O125" s="43" t="s">
        <v>31</v>
      </c>
      <c r="P125" s="43">
        <v>2022</v>
      </c>
      <c r="Q125" s="43" t="s">
        <v>46</v>
      </c>
      <c r="R125" s="43" t="s">
        <v>541</v>
      </c>
      <c r="S125" s="43" t="s">
        <v>31</v>
      </c>
      <c r="T125" s="52" t="s">
        <v>541</v>
      </c>
      <c r="U125" s="50"/>
    </row>
    <row r="126" spans="1:21" s="3" customFormat="1" ht="60" customHeight="1">
      <c r="A126" s="42">
        <v>121</v>
      </c>
      <c r="B126" s="43" t="s">
        <v>155</v>
      </c>
      <c r="C126" s="43" t="s">
        <v>556</v>
      </c>
      <c r="D126" s="43" t="s">
        <v>40</v>
      </c>
      <c r="E126" s="43" t="s">
        <v>541</v>
      </c>
      <c r="F126" s="43" t="s">
        <v>557</v>
      </c>
      <c r="G126" s="43">
        <v>482.82</v>
      </c>
      <c r="H126" s="43" t="s">
        <v>31</v>
      </c>
      <c r="I126" s="43" t="s">
        <v>541</v>
      </c>
      <c r="J126" s="43" t="s">
        <v>558</v>
      </c>
      <c r="K126" s="43" t="s">
        <v>559</v>
      </c>
      <c r="L126" s="43" t="s">
        <v>35</v>
      </c>
      <c r="M126" s="43" t="s">
        <v>560</v>
      </c>
      <c r="N126" s="45">
        <v>45268</v>
      </c>
      <c r="O126" s="43" t="s">
        <v>31</v>
      </c>
      <c r="P126" s="43">
        <v>2023</v>
      </c>
      <c r="Q126" s="43" t="s">
        <v>38</v>
      </c>
      <c r="R126" s="43" t="s">
        <v>541</v>
      </c>
      <c r="S126" s="43" t="s">
        <v>31</v>
      </c>
      <c r="T126" s="11" t="s">
        <v>541</v>
      </c>
      <c r="U126" s="50"/>
    </row>
    <row r="127" spans="1:21" s="3" customFormat="1" ht="60.75" customHeight="1">
      <c r="A127" s="42">
        <v>122</v>
      </c>
      <c r="B127" s="43" t="s">
        <v>26</v>
      </c>
      <c r="C127" s="43" t="s">
        <v>561</v>
      </c>
      <c r="D127" s="43" t="s">
        <v>40</v>
      </c>
      <c r="E127" s="43" t="s">
        <v>541</v>
      </c>
      <c r="F127" s="43" t="s">
        <v>562</v>
      </c>
      <c r="G127" s="43">
        <v>6</v>
      </c>
      <c r="H127" s="43" t="s">
        <v>31</v>
      </c>
      <c r="I127" s="43" t="s">
        <v>541</v>
      </c>
      <c r="J127" s="43" t="s">
        <v>563</v>
      </c>
      <c r="K127" s="43" t="s">
        <v>564</v>
      </c>
      <c r="L127" s="43" t="s">
        <v>35</v>
      </c>
      <c r="M127" s="43" t="s">
        <v>545</v>
      </c>
      <c r="N127" s="44" t="s">
        <v>72</v>
      </c>
      <c r="O127" s="43" t="s">
        <v>31</v>
      </c>
      <c r="P127" s="43">
        <v>2023</v>
      </c>
      <c r="Q127" s="43" t="s">
        <v>38</v>
      </c>
      <c r="R127" s="43" t="s">
        <v>541</v>
      </c>
      <c r="S127" s="43" t="s">
        <v>31</v>
      </c>
      <c r="T127" s="11" t="s">
        <v>541</v>
      </c>
      <c r="U127" s="50"/>
    </row>
    <row r="128" spans="1:21" s="3" customFormat="1" ht="67.5" customHeight="1">
      <c r="A128" s="42">
        <v>123</v>
      </c>
      <c r="B128" s="43" t="s">
        <v>565</v>
      </c>
      <c r="C128" s="43" t="s">
        <v>566</v>
      </c>
      <c r="D128" s="43" t="s">
        <v>40</v>
      </c>
      <c r="E128" s="43" t="s">
        <v>541</v>
      </c>
      <c r="F128" s="43" t="s">
        <v>567</v>
      </c>
      <c r="G128" s="43">
        <v>100</v>
      </c>
      <c r="H128" s="43" t="s">
        <v>31</v>
      </c>
      <c r="I128" s="43" t="s">
        <v>541</v>
      </c>
      <c r="J128" s="43" t="s">
        <v>568</v>
      </c>
      <c r="K128" s="43" t="s">
        <v>569</v>
      </c>
      <c r="L128" s="43" t="s">
        <v>35</v>
      </c>
      <c r="M128" s="43" t="s">
        <v>570</v>
      </c>
      <c r="N128" s="44" t="s">
        <v>72</v>
      </c>
      <c r="O128" s="43" t="s">
        <v>31</v>
      </c>
      <c r="P128" s="43">
        <v>2023</v>
      </c>
      <c r="Q128" s="43" t="s">
        <v>38</v>
      </c>
      <c r="R128" s="43" t="s">
        <v>541</v>
      </c>
      <c r="S128" s="43" t="s">
        <v>31</v>
      </c>
      <c r="T128" s="11" t="s">
        <v>541</v>
      </c>
      <c r="U128" s="50"/>
    </row>
    <row r="129" spans="1:21" s="3" customFormat="1" ht="51" customHeight="1">
      <c r="A129" s="42">
        <v>124</v>
      </c>
      <c r="B129" s="43" t="s">
        <v>24</v>
      </c>
      <c r="C129" s="43" t="s">
        <v>571</v>
      </c>
      <c r="D129" s="43" t="s">
        <v>40</v>
      </c>
      <c r="E129" s="43" t="s">
        <v>541</v>
      </c>
      <c r="F129" s="43" t="s">
        <v>572</v>
      </c>
      <c r="G129" s="43">
        <v>6</v>
      </c>
      <c r="H129" s="43" t="s">
        <v>31</v>
      </c>
      <c r="I129" s="43" t="s">
        <v>541</v>
      </c>
      <c r="J129" s="43" t="s">
        <v>573</v>
      </c>
      <c r="K129" s="43" t="s">
        <v>574</v>
      </c>
      <c r="L129" s="43" t="s">
        <v>35</v>
      </c>
      <c r="M129" s="43" t="s">
        <v>449</v>
      </c>
      <c r="N129" s="44" t="s">
        <v>82</v>
      </c>
      <c r="O129" s="43" t="s">
        <v>31</v>
      </c>
      <c r="P129" s="43">
        <v>2024</v>
      </c>
      <c r="Q129" s="43" t="s">
        <v>83</v>
      </c>
      <c r="R129" s="43" t="s">
        <v>541</v>
      </c>
      <c r="S129" s="43" t="s">
        <v>31</v>
      </c>
      <c r="T129" s="11" t="s">
        <v>541</v>
      </c>
      <c r="U129" s="50"/>
    </row>
    <row r="130" spans="1:21" s="3" customFormat="1" ht="51" customHeight="1">
      <c r="A130" s="42">
        <v>125</v>
      </c>
      <c r="B130" s="43" t="s">
        <v>47</v>
      </c>
      <c r="C130" s="43" t="s">
        <v>575</v>
      </c>
      <c r="D130" s="43" t="s">
        <v>40</v>
      </c>
      <c r="E130" s="43" t="s">
        <v>541</v>
      </c>
      <c r="F130" s="43" t="s">
        <v>576</v>
      </c>
      <c r="G130" s="43">
        <v>330</v>
      </c>
      <c r="H130" s="43" t="s">
        <v>31</v>
      </c>
      <c r="I130" s="43" t="s">
        <v>541</v>
      </c>
      <c r="J130" s="43" t="s">
        <v>558</v>
      </c>
      <c r="K130" s="43" t="s">
        <v>577</v>
      </c>
      <c r="L130" s="43" t="s">
        <v>35</v>
      </c>
      <c r="M130" s="43" t="s">
        <v>578</v>
      </c>
      <c r="N130" s="44" t="s">
        <v>72</v>
      </c>
      <c r="O130" s="43" t="s">
        <v>31</v>
      </c>
      <c r="P130" s="43">
        <v>2024</v>
      </c>
      <c r="Q130" s="43" t="s">
        <v>38</v>
      </c>
      <c r="R130" s="43" t="s">
        <v>541</v>
      </c>
      <c r="S130" s="43" t="s">
        <v>31</v>
      </c>
      <c r="T130" s="11" t="s">
        <v>541</v>
      </c>
      <c r="U130" s="50"/>
    </row>
    <row r="131" spans="1:21" s="3" customFormat="1" ht="69.75" customHeight="1">
      <c r="A131" s="42">
        <v>126</v>
      </c>
      <c r="B131" s="43" t="s">
        <v>26</v>
      </c>
      <c r="C131" s="43" t="s">
        <v>579</v>
      </c>
      <c r="D131" s="43" t="s">
        <v>40</v>
      </c>
      <c r="E131" s="43" t="s">
        <v>541</v>
      </c>
      <c r="F131" s="43" t="s">
        <v>580</v>
      </c>
      <c r="G131" s="43">
        <v>13</v>
      </c>
      <c r="H131" s="43" t="s">
        <v>31</v>
      </c>
      <c r="I131" s="43" t="s">
        <v>541</v>
      </c>
      <c r="J131" s="43" t="s">
        <v>581</v>
      </c>
      <c r="K131" s="43" t="s">
        <v>564</v>
      </c>
      <c r="L131" s="43" t="s">
        <v>35</v>
      </c>
      <c r="M131" s="43" t="s">
        <v>545</v>
      </c>
      <c r="N131" s="44" t="s">
        <v>72</v>
      </c>
      <c r="O131" s="43" t="s">
        <v>31</v>
      </c>
      <c r="P131" s="43">
        <v>2025</v>
      </c>
      <c r="Q131" s="43" t="s">
        <v>38</v>
      </c>
      <c r="R131" s="43" t="s">
        <v>541</v>
      </c>
      <c r="S131" s="43" t="s">
        <v>31</v>
      </c>
      <c r="T131" s="11" t="s">
        <v>541</v>
      </c>
      <c r="U131" s="50"/>
    </row>
    <row r="132" spans="1:21" s="3" customFormat="1" ht="81.75" customHeight="1">
      <c r="A132" s="42">
        <v>127</v>
      </c>
      <c r="B132" s="43" t="s">
        <v>47</v>
      </c>
      <c r="C132" s="43" t="s">
        <v>582</v>
      </c>
      <c r="D132" s="43" t="s">
        <v>40</v>
      </c>
      <c r="E132" s="43" t="s">
        <v>541</v>
      </c>
      <c r="F132" s="43" t="s">
        <v>576</v>
      </c>
      <c r="G132" s="43">
        <v>330</v>
      </c>
      <c r="H132" s="43" t="s">
        <v>31</v>
      </c>
      <c r="I132" s="43" t="s">
        <v>541</v>
      </c>
      <c r="J132" s="43" t="s">
        <v>558</v>
      </c>
      <c r="K132" s="43" t="s">
        <v>577</v>
      </c>
      <c r="L132" s="43" t="s">
        <v>35</v>
      </c>
      <c r="M132" s="43" t="s">
        <v>578</v>
      </c>
      <c r="N132" s="44" t="s">
        <v>72</v>
      </c>
      <c r="O132" s="43" t="s">
        <v>31</v>
      </c>
      <c r="P132" s="43">
        <v>2025</v>
      </c>
      <c r="Q132" s="43" t="s">
        <v>38</v>
      </c>
      <c r="R132" s="43" t="s">
        <v>541</v>
      </c>
      <c r="S132" s="43" t="s">
        <v>31</v>
      </c>
      <c r="T132" s="11" t="s">
        <v>541</v>
      </c>
      <c r="U132" s="50"/>
    </row>
    <row r="133" spans="1:21" s="3" customFormat="1" ht="72" customHeight="1">
      <c r="A133" s="42">
        <v>128</v>
      </c>
      <c r="B133" s="43" t="s">
        <v>26</v>
      </c>
      <c r="C133" s="43" t="s">
        <v>583</v>
      </c>
      <c r="D133" s="43" t="s">
        <v>40</v>
      </c>
      <c r="E133" s="43" t="s">
        <v>584</v>
      </c>
      <c r="F133" s="43" t="s">
        <v>585</v>
      </c>
      <c r="G133" s="43">
        <v>86.12</v>
      </c>
      <c r="H133" s="43" t="s">
        <v>31</v>
      </c>
      <c r="I133" s="43" t="s">
        <v>586</v>
      </c>
      <c r="J133" s="43" t="s">
        <v>587</v>
      </c>
      <c r="K133" s="43" t="s">
        <v>588</v>
      </c>
      <c r="L133" s="43" t="s">
        <v>35</v>
      </c>
      <c r="M133" s="43" t="s">
        <v>226</v>
      </c>
      <c r="N133" s="44" t="s">
        <v>72</v>
      </c>
      <c r="O133" s="43" t="s">
        <v>31</v>
      </c>
      <c r="P133" s="43">
        <v>2022</v>
      </c>
      <c r="Q133" s="43" t="s">
        <v>38</v>
      </c>
      <c r="R133" s="43" t="s">
        <v>586</v>
      </c>
      <c r="S133" s="43" t="s">
        <v>31</v>
      </c>
      <c r="T133" s="11" t="s">
        <v>586</v>
      </c>
      <c r="U133" s="50"/>
    </row>
    <row r="134" spans="1:21" s="3" customFormat="1" ht="51" customHeight="1">
      <c r="A134" s="42">
        <v>129</v>
      </c>
      <c r="B134" s="43" t="s">
        <v>26</v>
      </c>
      <c r="C134" s="43" t="s">
        <v>589</v>
      </c>
      <c r="D134" s="43" t="s">
        <v>40</v>
      </c>
      <c r="E134" s="43" t="s">
        <v>590</v>
      </c>
      <c r="F134" s="43" t="s">
        <v>591</v>
      </c>
      <c r="G134" s="43">
        <v>95.4</v>
      </c>
      <c r="H134" s="43" t="s">
        <v>31</v>
      </c>
      <c r="I134" s="43" t="s">
        <v>586</v>
      </c>
      <c r="J134" s="43" t="s">
        <v>592</v>
      </c>
      <c r="K134" s="43" t="s">
        <v>593</v>
      </c>
      <c r="L134" s="43" t="s">
        <v>35</v>
      </c>
      <c r="M134" s="43" t="s">
        <v>594</v>
      </c>
      <c r="N134" s="44" t="s">
        <v>37</v>
      </c>
      <c r="O134" s="43" t="s">
        <v>31</v>
      </c>
      <c r="P134" s="43">
        <v>2022</v>
      </c>
      <c r="Q134" s="43" t="s">
        <v>46</v>
      </c>
      <c r="R134" s="43" t="s">
        <v>586</v>
      </c>
      <c r="S134" s="43" t="s">
        <v>31</v>
      </c>
      <c r="T134" s="11" t="s">
        <v>586</v>
      </c>
      <c r="U134" s="50"/>
    </row>
    <row r="135" spans="1:21" s="3" customFormat="1" ht="51" customHeight="1">
      <c r="A135" s="42">
        <v>130</v>
      </c>
      <c r="B135" s="43" t="s">
        <v>26</v>
      </c>
      <c r="C135" s="43" t="s">
        <v>595</v>
      </c>
      <c r="D135" s="43" t="s">
        <v>28</v>
      </c>
      <c r="E135" s="43" t="s">
        <v>584</v>
      </c>
      <c r="F135" s="43" t="s">
        <v>596</v>
      </c>
      <c r="G135" s="43">
        <v>18.4</v>
      </c>
      <c r="H135" s="43" t="s">
        <v>31</v>
      </c>
      <c r="I135" s="43" t="s">
        <v>586</v>
      </c>
      <c r="J135" s="43" t="s">
        <v>597</v>
      </c>
      <c r="K135" s="43" t="s">
        <v>598</v>
      </c>
      <c r="L135" s="43" t="s">
        <v>35</v>
      </c>
      <c r="M135" s="43" t="s">
        <v>598</v>
      </c>
      <c r="N135" s="44" t="s">
        <v>37</v>
      </c>
      <c r="O135" s="43" t="s">
        <v>31</v>
      </c>
      <c r="P135" s="43">
        <v>2022</v>
      </c>
      <c r="Q135" s="43" t="s">
        <v>38</v>
      </c>
      <c r="R135" s="43" t="s">
        <v>586</v>
      </c>
      <c r="S135" s="43" t="s">
        <v>31</v>
      </c>
      <c r="T135" s="52" t="s">
        <v>586</v>
      </c>
      <c r="U135" s="50"/>
    </row>
    <row r="136" spans="1:21" s="3" customFormat="1" ht="70.5" customHeight="1">
      <c r="A136" s="42">
        <v>131</v>
      </c>
      <c r="B136" s="43" t="s">
        <v>127</v>
      </c>
      <c r="C136" s="43" t="s">
        <v>599</v>
      </c>
      <c r="D136" s="43" t="s">
        <v>40</v>
      </c>
      <c r="E136" s="43" t="s">
        <v>600</v>
      </c>
      <c r="F136" s="43" t="s">
        <v>601</v>
      </c>
      <c r="G136" s="43">
        <v>160.5335</v>
      </c>
      <c r="H136" s="43" t="s">
        <v>31</v>
      </c>
      <c r="I136" s="43" t="s">
        <v>586</v>
      </c>
      <c r="J136" s="43" t="s">
        <v>602</v>
      </c>
      <c r="K136" s="43" t="s">
        <v>603</v>
      </c>
      <c r="L136" s="43" t="s">
        <v>35</v>
      </c>
      <c r="M136" s="43" t="s">
        <v>603</v>
      </c>
      <c r="N136" s="44" t="s">
        <v>37</v>
      </c>
      <c r="O136" s="43" t="s">
        <v>31</v>
      </c>
      <c r="P136" s="43">
        <v>2022</v>
      </c>
      <c r="Q136" s="43" t="s">
        <v>46</v>
      </c>
      <c r="R136" s="43" t="s">
        <v>586</v>
      </c>
      <c r="S136" s="43" t="s">
        <v>31</v>
      </c>
      <c r="T136" s="11" t="s">
        <v>586</v>
      </c>
      <c r="U136" s="50"/>
    </row>
    <row r="137" spans="1:21" s="3" customFormat="1" ht="141.75" customHeight="1">
      <c r="A137" s="42">
        <v>132</v>
      </c>
      <c r="B137" s="43" t="s">
        <v>65</v>
      </c>
      <c r="C137" s="43" t="s">
        <v>604</v>
      </c>
      <c r="D137" s="43" t="s">
        <v>40</v>
      </c>
      <c r="E137" s="43" t="s">
        <v>605</v>
      </c>
      <c r="F137" s="43" t="s">
        <v>606</v>
      </c>
      <c r="G137" s="43">
        <v>616.4208</v>
      </c>
      <c r="H137" s="43" t="s">
        <v>31</v>
      </c>
      <c r="I137" s="43" t="s">
        <v>586</v>
      </c>
      <c r="J137" s="43" t="s">
        <v>607</v>
      </c>
      <c r="K137" s="43" t="s">
        <v>608</v>
      </c>
      <c r="L137" s="43" t="s">
        <v>35</v>
      </c>
      <c r="M137" s="43" t="s">
        <v>609</v>
      </c>
      <c r="N137" s="44" t="s">
        <v>37</v>
      </c>
      <c r="O137" s="43" t="s">
        <v>31</v>
      </c>
      <c r="P137" s="43">
        <v>2022</v>
      </c>
      <c r="Q137" s="43" t="s">
        <v>46</v>
      </c>
      <c r="R137" s="43" t="s">
        <v>586</v>
      </c>
      <c r="S137" s="43" t="s">
        <v>31</v>
      </c>
      <c r="T137" s="11" t="s">
        <v>586</v>
      </c>
      <c r="U137" s="50"/>
    </row>
    <row r="138" spans="1:21" s="3" customFormat="1" ht="49.5" customHeight="1">
      <c r="A138" s="42">
        <v>133</v>
      </c>
      <c r="B138" s="43" t="s">
        <v>47</v>
      </c>
      <c r="C138" s="43" t="s">
        <v>610</v>
      </c>
      <c r="D138" s="43" t="s">
        <v>40</v>
      </c>
      <c r="E138" s="43" t="s">
        <v>611</v>
      </c>
      <c r="F138" s="43" t="s">
        <v>612</v>
      </c>
      <c r="G138" s="43">
        <v>288.4035</v>
      </c>
      <c r="H138" s="43" t="s">
        <v>31</v>
      </c>
      <c r="I138" s="43" t="s">
        <v>586</v>
      </c>
      <c r="J138" s="43" t="s">
        <v>613</v>
      </c>
      <c r="K138" s="43" t="s">
        <v>614</v>
      </c>
      <c r="L138" s="43" t="s">
        <v>35</v>
      </c>
      <c r="M138" s="43" t="s">
        <v>614</v>
      </c>
      <c r="N138" s="44" t="s">
        <v>37</v>
      </c>
      <c r="O138" s="43" t="s">
        <v>31</v>
      </c>
      <c r="P138" s="43">
        <v>2022</v>
      </c>
      <c r="Q138" s="43" t="s">
        <v>46</v>
      </c>
      <c r="R138" s="43" t="s">
        <v>586</v>
      </c>
      <c r="S138" s="43" t="s">
        <v>31</v>
      </c>
      <c r="T138" s="11" t="s">
        <v>586</v>
      </c>
      <c r="U138" s="50"/>
    </row>
    <row r="139" spans="1:21" s="3" customFormat="1" ht="82.5" customHeight="1">
      <c r="A139" s="42">
        <v>134</v>
      </c>
      <c r="B139" s="43" t="s">
        <v>26</v>
      </c>
      <c r="C139" s="43" t="s">
        <v>615</v>
      </c>
      <c r="D139" s="43" t="s">
        <v>40</v>
      </c>
      <c r="E139" s="43" t="s">
        <v>616</v>
      </c>
      <c r="F139" s="43" t="s">
        <v>617</v>
      </c>
      <c r="G139" s="43">
        <v>9.6</v>
      </c>
      <c r="H139" s="43" t="s">
        <v>31</v>
      </c>
      <c r="I139" s="43" t="s">
        <v>586</v>
      </c>
      <c r="J139" s="43" t="s">
        <v>618</v>
      </c>
      <c r="K139" s="43" t="s">
        <v>619</v>
      </c>
      <c r="L139" s="43" t="s">
        <v>35</v>
      </c>
      <c r="M139" s="43" t="s">
        <v>619</v>
      </c>
      <c r="N139" s="44" t="s">
        <v>72</v>
      </c>
      <c r="O139" s="43" t="s">
        <v>31</v>
      </c>
      <c r="P139" s="43">
        <v>2023</v>
      </c>
      <c r="Q139" s="43" t="s">
        <v>38</v>
      </c>
      <c r="R139" s="43" t="s">
        <v>586</v>
      </c>
      <c r="S139" s="43" t="s">
        <v>31</v>
      </c>
      <c r="T139" s="11" t="s">
        <v>586</v>
      </c>
      <c r="U139" s="50"/>
    </row>
    <row r="140" spans="1:21" s="3" customFormat="1" ht="63.75" customHeight="1">
      <c r="A140" s="42">
        <v>135</v>
      </c>
      <c r="B140" s="43" t="s">
        <v>26</v>
      </c>
      <c r="C140" s="43" t="s">
        <v>620</v>
      </c>
      <c r="D140" s="43" t="s">
        <v>40</v>
      </c>
      <c r="E140" s="43" t="s">
        <v>621</v>
      </c>
      <c r="F140" s="43" t="s">
        <v>591</v>
      </c>
      <c r="G140" s="43">
        <v>155</v>
      </c>
      <c r="H140" s="43" t="s">
        <v>31</v>
      </c>
      <c r="I140" s="43" t="s">
        <v>586</v>
      </c>
      <c r="J140" s="43" t="s">
        <v>622</v>
      </c>
      <c r="K140" s="43" t="s">
        <v>593</v>
      </c>
      <c r="L140" s="43" t="s">
        <v>35</v>
      </c>
      <c r="M140" s="43" t="s">
        <v>593</v>
      </c>
      <c r="N140" s="45">
        <v>45268</v>
      </c>
      <c r="O140" s="43" t="s">
        <v>31</v>
      </c>
      <c r="P140" s="43">
        <v>2023</v>
      </c>
      <c r="Q140" s="55" t="s">
        <v>59</v>
      </c>
      <c r="R140" s="43" t="s">
        <v>586</v>
      </c>
      <c r="S140" s="43" t="s">
        <v>31</v>
      </c>
      <c r="T140" s="11" t="s">
        <v>586</v>
      </c>
      <c r="U140" s="50"/>
    </row>
    <row r="141" spans="1:21" s="14" customFormat="1" ht="79.5" customHeight="1">
      <c r="A141" s="42">
        <v>136</v>
      </c>
      <c r="B141" s="43" t="s">
        <v>24</v>
      </c>
      <c r="C141" s="43" t="s">
        <v>623</v>
      </c>
      <c r="D141" s="43" t="s">
        <v>40</v>
      </c>
      <c r="E141" s="43" t="s">
        <v>616</v>
      </c>
      <c r="F141" s="43" t="s">
        <v>85</v>
      </c>
      <c r="G141" s="43">
        <v>6.8</v>
      </c>
      <c r="H141" s="43" t="s">
        <v>31</v>
      </c>
      <c r="I141" s="43" t="s">
        <v>586</v>
      </c>
      <c r="J141" s="43" t="s">
        <v>624</v>
      </c>
      <c r="K141" s="43" t="s">
        <v>574</v>
      </c>
      <c r="L141" s="43" t="s">
        <v>35</v>
      </c>
      <c r="M141" s="43" t="s">
        <v>449</v>
      </c>
      <c r="N141" s="44" t="s">
        <v>82</v>
      </c>
      <c r="O141" s="43" t="s">
        <v>31</v>
      </c>
      <c r="P141" s="43">
        <v>2024</v>
      </c>
      <c r="Q141" s="43" t="s">
        <v>83</v>
      </c>
      <c r="R141" s="43" t="s">
        <v>586</v>
      </c>
      <c r="S141" s="43" t="s">
        <v>31</v>
      </c>
      <c r="T141" s="11" t="s">
        <v>586</v>
      </c>
      <c r="U141" s="69"/>
    </row>
    <row r="142" spans="1:21" s="14" customFormat="1" ht="60" customHeight="1">
      <c r="A142" s="42">
        <v>137</v>
      </c>
      <c r="B142" s="43" t="s">
        <v>24</v>
      </c>
      <c r="C142" s="43" t="s">
        <v>625</v>
      </c>
      <c r="D142" s="43" t="s">
        <v>40</v>
      </c>
      <c r="E142" s="43" t="s">
        <v>584</v>
      </c>
      <c r="F142" s="43" t="s">
        <v>78</v>
      </c>
      <c r="G142" s="43">
        <v>150</v>
      </c>
      <c r="H142" s="43" t="s">
        <v>31</v>
      </c>
      <c r="I142" s="43" t="s">
        <v>586</v>
      </c>
      <c r="J142" s="43" t="s">
        <v>626</v>
      </c>
      <c r="K142" s="43" t="s">
        <v>80</v>
      </c>
      <c r="L142" s="43" t="s">
        <v>35</v>
      </c>
      <c r="M142" s="43" t="s">
        <v>627</v>
      </c>
      <c r="N142" s="44" t="s">
        <v>82</v>
      </c>
      <c r="O142" s="43" t="s">
        <v>31</v>
      </c>
      <c r="P142" s="43">
        <v>2024</v>
      </c>
      <c r="Q142" s="43" t="s">
        <v>83</v>
      </c>
      <c r="R142" s="43" t="s">
        <v>586</v>
      </c>
      <c r="S142" s="43" t="s">
        <v>31</v>
      </c>
      <c r="T142" s="11" t="s">
        <v>586</v>
      </c>
      <c r="U142" s="69"/>
    </row>
    <row r="143" spans="1:21" s="14" customFormat="1" ht="82.5" customHeight="1">
      <c r="A143" s="42">
        <v>138</v>
      </c>
      <c r="B143" s="43" t="s">
        <v>26</v>
      </c>
      <c r="C143" s="43" t="s">
        <v>628</v>
      </c>
      <c r="D143" s="43" t="s">
        <v>40</v>
      </c>
      <c r="E143" s="43" t="s">
        <v>616</v>
      </c>
      <c r="F143" s="43" t="s">
        <v>629</v>
      </c>
      <c r="G143" s="43">
        <v>16.2</v>
      </c>
      <c r="H143" s="43" t="s">
        <v>31</v>
      </c>
      <c r="I143" s="43" t="s">
        <v>586</v>
      </c>
      <c r="J143" s="43" t="s">
        <v>630</v>
      </c>
      <c r="K143" s="43" t="s">
        <v>619</v>
      </c>
      <c r="L143" s="43" t="s">
        <v>35</v>
      </c>
      <c r="M143" s="43" t="s">
        <v>619</v>
      </c>
      <c r="N143" s="44" t="s">
        <v>72</v>
      </c>
      <c r="O143" s="43" t="s">
        <v>31</v>
      </c>
      <c r="P143" s="43">
        <v>2025</v>
      </c>
      <c r="Q143" s="43" t="s">
        <v>38</v>
      </c>
      <c r="R143" s="43" t="s">
        <v>586</v>
      </c>
      <c r="S143" s="43" t="s">
        <v>31</v>
      </c>
      <c r="T143" s="11" t="s">
        <v>586</v>
      </c>
      <c r="U143" s="69"/>
    </row>
    <row r="144" spans="1:21" s="14" customFormat="1" ht="93.75" customHeight="1">
      <c r="A144" s="42">
        <v>139</v>
      </c>
      <c r="B144" s="43" t="s">
        <v>26</v>
      </c>
      <c r="C144" s="43" t="s">
        <v>631</v>
      </c>
      <c r="D144" s="43" t="s">
        <v>40</v>
      </c>
      <c r="E144" s="43" t="s">
        <v>590</v>
      </c>
      <c r="F144" s="43" t="s">
        <v>591</v>
      </c>
      <c r="G144" s="43">
        <v>95.4</v>
      </c>
      <c r="H144" s="43" t="s">
        <v>31</v>
      </c>
      <c r="I144" s="43" t="s">
        <v>586</v>
      </c>
      <c r="J144" s="43" t="s">
        <v>592</v>
      </c>
      <c r="K144" s="43" t="s">
        <v>593</v>
      </c>
      <c r="L144" s="43" t="s">
        <v>35</v>
      </c>
      <c r="M144" s="43" t="s">
        <v>593</v>
      </c>
      <c r="N144" s="44" t="s">
        <v>72</v>
      </c>
      <c r="O144" s="43" t="s">
        <v>31</v>
      </c>
      <c r="P144" s="43">
        <v>2025</v>
      </c>
      <c r="Q144" s="43" t="s">
        <v>38</v>
      </c>
      <c r="R144" s="43" t="s">
        <v>586</v>
      </c>
      <c r="S144" s="43" t="s">
        <v>31</v>
      </c>
      <c r="T144" s="11" t="s">
        <v>586</v>
      </c>
      <c r="U144" s="69"/>
    </row>
    <row r="145" spans="1:21" s="14" customFormat="1" ht="93" customHeight="1">
      <c r="A145" s="42">
        <v>140</v>
      </c>
      <c r="B145" s="43" t="s">
        <v>26</v>
      </c>
      <c r="C145" s="43" t="s">
        <v>632</v>
      </c>
      <c r="D145" s="43" t="s">
        <v>40</v>
      </c>
      <c r="E145" s="43" t="s">
        <v>633</v>
      </c>
      <c r="F145" s="43" t="s">
        <v>634</v>
      </c>
      <c r="G145" s="43">
        <v>12</v>
      </c>
      <c r="H145" s="43" t="s">
        <v>31</v>
      </c>
      <c r="I145" s="43" t="s">
        <v>635</v>
      </c>
      <c r="J145" s="43" t="s">
        <v>636</v>
      </c>
      <c r="K145" s="43" t="s">
        <v>637</v>
      </c>
      <c r="L145" s="43" t="s">
        <v>35</v>
      </c>
      <c r="M145" s="43" t="s">
        <v>638</v>
      </c>
      <c r="N145" s="44" t="s">
        <v>37</v>
      </c>
      <c r="O145" s="43" t="s">
        <v>31</v>
      </c>
      <c r="P145" s="43">
        <v>2022</v>
      </c>
      <c r="Q145" s="43" t="s">
        <v>46</v>
      </c>
      <c r="R145" s="43" t="s">
        <v>635</v>
      </c>
      <c r="S145" s="43" t="s">
        <v>31</v>
      </c>
      <c r="T145" s="11" t="s">
        <v>635</v>
      </c>
      <c r="U145" s="69"/>
    </row>
    <row r="146" spans="1:21" s="14" customFormat="1" ht="79.5" customHeight="1">
      <c r="A146" s="42">
        <v>141</v>
      </c>
      <c r="B146" s="43" t="s">
        <v>26</v>
      </c>
      <c r="C146" s="43" t="s">
        <v>639</v>
      </c>
      <c r="D146" s="43" t="s">
        <v>28</v>
      </c>
      <c r="E146" s="43" t="s">
        <v>633</v>
      </c>
      <c r="F146" s="43" t="s">
        <v>640</v>
      </c>
      <c r="G146" s="43">
        <v>56.2</v>
      </c>
      <c r="H146" s="43" t="s">
        <v>31</v>
      </c>
      <c r="I146" s="43" t="s">
        <v>635</v>
      </c>
      <c r="J146" s="43" t="s">
        <v>641</v>
      </c>
      <c r="K146" s="43" t="s">
        <v>642</v>
      </c>
      <c r="L146" s="43" t="s">
        <v>35</v>
      </c>
      <c r="M146" s="43" t="s">
        <v>643</v>
      </c>
      <c r="N146" s="44" t="s">
        <v>37</v>
      </c>
      <c r="O146" s="43" t="s">
        <v>31</v>
      </c>
      <c r="P146" s="43">
        <v>2022</v>
      </c>
      <c r="Q146" s="43" t="s">
        <v>38</v>
      </c>
      <c r="R146" s="43" t="s">
        <v>635</v>
      </c>
      <c r="S146" s="43" t="s">
        <v>31</v>
      </c>
      <c r="T146" s="52" t="s">
        <v>635</v>
      </c>
      <c r="U146" s="69"/>
    </row>
    <row r="147" spans="1:21" s="14" customFormat="1" ht="75" customHeight="1">
      <c r="A147" s="42">
        <v>142</v>
      </c>
      <c r="B147" s="43" t="s">
        <v>65</v>
      </c>
      <c r="C147" s="43" t="s">
        <v>644</v>
      </c>
      <c r="D147" s="43" t="s">
        <v>40</v>
      </c>
      <c r="E147" s="43" t="s">
        <v>605</v>
      </c>
      <c r="F147" s="43" t="s">
        <v>645</v>
      </c>
      <c r="G147" s="43">
        <v>297.7851</v>
      </c>
      <c r="H147" s="43" t="s">
        <v>31</v>
      </c>
      <c r="I147" s="43" t="s">
        <v>635</v>
      </c>
      <c r="J147" s="43" t="s">
        <v>646</v>
      </c>
      <c r="K147" s="43" t="s">
        <v>647</v>
      </c>
      <c r="L147" s="43" t="s">
        <v>35</v>
      </c>
      <c r="M147" s="43" t="s">
        <v>648</v>
      </c>
      <c r="N147" s="44" t="s">
        <v>37</v>
      </c>
      <c r="O147" s="43" t="s">
        <v>31</v>
      </c>
      <c r="P147" s="43">
        <v>2022</v>
      </c>
      <c r="Q147" s="43" t="s">
        <v>46</v>
      </c>
      <c r="R147" s="43" t="s">
        <v>635</v>
      </c>
      <c r="S147" s="43" t="s">
        <v>31</v>
      </c>
      <c r="T147" s="11" t="s">
        <v>635</v>
      </c>
      <c r="U147" s="69"/>
    </row>
    <row r="148" spans="1:21" s="14" customFormat="1" ht="81" customHeight="1">
      <c r="A148" s="42">
        <v>143</v>
      </c>
      <c r="B148" s="43" t="s">
        <v>26</v>
      </c>
      <c r="C148" s="43" t="s">
        <v>649</v>
      </c>
      <c r="D148" s="43" t="s">
        <v>40</v>
      </c>
      <c r="E148" s="43" t="s">
        <v>633</v>
      </c>
      <c r="F148" s="43" t="s">
        <v>640</v>
      </c>
      <c r="G148" s="43">
        <v>56.2</v>
      </c>
      <c r="H148" s="43" t="s">
        <v>31</v>
      </c>
      <c r="I148" s="43" t="s">
        <v>635</v>
      </c>
      <c r="J148" s="43" t="s">
        <v>650</v>
      </c>
      <c r="K148" s="43" t="s">
        <v>651</v>
      </c>
      <c r="L148" s="43" t="s">
        <v>35</v>
      </c>
      <c r="M148" s="43" t="s">
        <v>643</v>
      </c>
      <c r="N148" s="44" t="s">
        <v>72</v>
      </c>
      <c r="O148" s="43" t="s">
        <v>31</v>
      </c>
      <c r="P148" s="43">
        <v>2023</v>
      </c>
      <c r="Q148" s="43" t="s">
        <v>38</v>
      </c>
      <c r="R148" s="43" t="s">
        <v>635</v>
      </c>
      <c r="S148" s="43" t="s">
        <v>31</v>
      </c>
      <c r="T148" s="65" t="s">
        <v>635</v>
      </c>
      <c r="U148" s="69"/>
    </row>
    <row r="149" spans="1:21" s="14" customFormat="1" ht="96" customHeight="1">
      <c r="A149" s="42">
        <v>144</v>
      </c>
      <c r="B149" s="43" t="s">
        <v>26</v>
      </c>
      <c r="C149" s="43" t="s">
        <v>652</v>
      </c>
      <c r="D149" s="43" t="s">
        <v>40</v>
      </c>
      <c r="E149" s="43" t="s">
        <v>633</v>
      </c>
      <c r="F149" s="43" t="s">
        <v>653</v>
      </c>
      <c r="G149" s="43">
        <v>14</v>
      </c>
      <c r="H149" s="43" t="s">
        <v>31</v>
      </c>
      <c r="I149" s="43" t="s">
        <v>635</v>
      </c>
      <c r="J149" s="43" t="s">
        <v>654</v>
      </c>
      <c r="K149" s="43" t="s">
        <v>655</v>
      </c>
      <c r="L149" s="43" t="s">
        <v>35</v>
      </c>
      <c r="M149" s="43" t="s">
        <v>638</v>
      </c>
      <c r="N149" s="45">
        <v>45268</v>
      </c>
      <c r="O149" s="43" t="s">
        <v>31</v>
      </c>
      <c r="P149" s="43">
        <v>2023</v>
      </c>
      <c r="Q149" s="55" t="s">
        <v>59</v>
      </c>
      <c r="R149" s="43" t="s">
        <v>635</v>
      </c>
      <c r="S149" s="43" t="s">
        <v>31</v>
      </c>
      <c r="T149" s="65" t="s">
        <v>635</v>
      </c>
      <c r="U149" s="69"/>
    </row>
    <row r="150" spans="1:21" s="14" customFormat="1" ht="238.5" customHeight="1">
      <c r="A150" s="42">
        <v>145</v>
      </c>
      <c r="B150" s="43" t="s">
        <v>65</v>
      </c>
      <c r="C150" s="43" t="s">
        <v>656</v>
      </c>
      <c r="D150" s="43" t="s">
        <v>40</v>
      </c>
      <c r="E150" s="43" t="s">
        <v>605</v>
      </c>
      <c r="F150" s="43" t="s">
        <v>657</v>
      </c>
      <c r="G150" s="43">
        <v>358.8</v>
      </c>
      <c r="H150" s="43" t="s">
        <v>31</v>
      </c>
      <c r="I150" s="43" t="s">
        <v>635</v>
      </c>
      <c r="J150" s="43" t="s">
        <v>658</v>
      </c>
      <c r="K150" s="43" t="s">
        <v>659</v>
      </c>
      <c r="L150" s="43" t="s">
        <v>35</v>
      </c>
      <c r="M150" s="43" t="s">
        <v>660</v>
      </c>
      <c r="N150" s="44" t="s">
        <v>72</v>
      </c>
      <c r="O150" s="43" t="s">
        <v>31</v>
      </c>
      <c r="P150" s="43">
        <v>2023</v>
      </c>
      <c r="Q150" s="43" t="s">
        <v>38</v>
      </c>
      <c r="R150" s="43" t="s">
        <v>635</v>
      </c>
      <c r="S150" s="43" t="s">
        <v>31</v>
      </c>
      <c r="T150" s="65" t="s">
        <v>635</v>
      </c>
      <c r="U150" s="69"/>
    </row>
    <row r="151" spans="1:21" s="14" customFormat="1" ht="79.5" customHeight="1">
      <c r="A151" s="42">
        <v>146</v>
      </c>
      <c r="B151" s="43" t="s">
        <v>65</v>
      </c>
      <c r="C151" s="43" t="s">
        <v>661</v>
      </c>
      <c r="D151" s="43" t="s">
        <v>40</v>
      </c>
      <c r="E151" s="43" t="s">
        <v>605</v>
      </c>
      <c r="F151" s="43" t="s">
        <v>662</v>
      </c>
      <c r="G151" s="43">
        <v>100</v>
      </c>
      <c r="H151" s="43" t="s">
        <v>31</v>
      </c>
      <c r="I151" s="43" t="s">
        <v>635</v>
      </c>
      <c r="J151" s="43" t="s">
        <v>663</v>
      </c>
      <c r="K151" s="43" t="s">
        <v>664</v>
      </c>
      <c r="L151" s="43" t="s">
        <v>35</v>
      </c>
      <c r="M151" s="43" t="s">
        <v>352</v>
      </c>
      <c r="N151" s="44" t="s">
        <v>72</v>
      </c>
      <c r="O151" s="43" t="s">
        <v>31</v>
      </c>
      <c r="P151" s="43">
        <v>2023</v>
      </c>
      <c r="Q151" s="43" t="s">
        <v>38</v>
      </c>
      <c r="R151" s="43" t="s">
        <v>635</v>
      </c>
      <c r="S151" s="43" t="s">
        <v>31</v>
      </c>
      <c r="T151" s="65" t="s">
        <v>635</v>
      </c>
      <c r="U151" s="69"/>
    </row>
    <row r="152" spans="1:21" s="14" customFormat="1" ht="87.75" customHeight="1">
      <c r="A152" s="42">
        <v>147</v>
      </c>
      <c r="B152" s="43" t="s">
        <v>65</v>
      </c>
      <c r="C152" s="43" t="s">
        <v>665</v>
      </c>
      <c r="D152" s="43" t="s">
        <v>40</v>
      </c>
      <c r="E152" s="43" t="s">
        <v>605</v>
      </c>
      <c r="F152" s="43" t="s">
        <v>666</v>
      </c>
      <c r="G152" s="43">
        <v>90</v>
      </c>
      <c r="H152" s="43" t="s">
        <v>31</v>
      </c>
      <c r="I152" s="43" t="s">
        <v>635</v>
      </c>
      <c r="J152" s="43" t="s">
        <v>667</v>
      </c>
      <c r="K152" s="43" t="s">
        <v>668</v>
      </c>
      <c r="L152" s="43" t="s">
        <v>35</v>
      </c>
      <c r="M152" s="43" t="s">
        <v>669</v>
      </c>
      <c r="N152" s="44" t="s">
        <v>37</v>
      </c>
      <c r="O152" s="43" t="s">
        <v>31</v>
      </c>
      <c r="P152" s="43">
        <v>2023</v>
      </c>
      <c r="Q152" s="43" t="s">
        <v>132</v>
      </c>
      <c r="R152" s="43" t="s">
        <v>635</v>
      </c>
      <c r="S152" s="43" t="s">
        <v>31</v>
      </c>
      <c r="T152" s="11" t="s">
        <v>635</v>
      </c>
      <c r="U152" s="69"/>
    </row>
    <row r="153" spans="1:20" s="15" customFormat="1" ht="72" customHeight="1">
      <c r="A153" s="42">
        <v>148</v>
      </c>
      <c r="B153" s="43" t="s">
        <v>47</v>
      </c>
      <c r="C153" s="43" t="s">
        <v>670</v>
      </c>
      <c r="D153" s="43" t="s">
        <v>40</v>
      </c>
      <c r="E153" s="43" t="s">
        <v>671</v>
      </c>
      <c r="F153" s="43" t="s">
        <v>672</v>
      </c>
      <c r="G153" s="43">
        <v>100</v>
      </c>
      <c r="H153" s="43" t="s">
        <v>31</v>
      </c>
      <c r="I153" s="43" t="s">
        <v>635</v>
      </c>
      <c r="J153" s="43" t="s">
        <v>673</v>
      </c>
      <c r="K153" s="43" t="s">
        <v>664</v>
      </c>
      <c r="L153" s="43" t="s">
        <v>35</v>
      </c>
      <c r="M153" s="43" t="s">
        <v>352</v>
      </c>
      <c r="N153" s="44" t="s">
        <v>72</v>
      </c>
      <c r="O153" s="43" t="s">
        <v>31</v>
      </c>
      <c r="P153" s="43">
        <v>2023</v>
      </c>
      <c r="Q153" s="43" t="s">
        <v>38</v>
      </c>
      <c r="R153" s="43" t="s">
        <v>635</v>
      </c>
      <c r="S153" s="43" t="s">
        <v>31</v>
      </c>
      <c r="T153" s="65" t="s">
        <v>635</v>
      </c>
    </row>
    <row r="154" spans="1:20" s="15" customFormat="1" ht="81" customHeight="1">
      <c r="A154" s="42">
        <v>149</v>
      </c>
      <c r="B154" s="43" t="s">
        <v>47</v>
      </c>
      <c r="C154" s="43" t="s">
        <v>674</v>
      </c>
      <c r="D154" s="43" t="s">
        <v>40</v>
      </c>
      <c r="E154" s="43" t="s">
        <v>675</v>
      </c>
      <c r="F154" s="43" t="s">
        <v>676</v>
      </c>
      <c r="G154" s="43">
        <v>50</v>
      </c>
      <c r="H154" s="43" t="s">
        <v>31</v>
      </c>
      <c r="I154" s="43" t="s">
        <v>635</v>
      </c>
      <c r="J154" s="43" t="s">
        <v>677</v>
      </c>
      <c r="K154" s="43" t="s">
        <v>664</v>
      </c>
      <c r="L154" s="43" t="s">
        <v>35</v>
      </c>
      <c r="M154" s="43" t="s">
        <v>352</v>
      </c>
      <c r="N154" s="44" t="s">
        <v>72</v>
      </c>
      <c r="O154" s="43" t="s">
        <v>31</v>
      </c>
      <c r="P154" s="43">
        <v>2023</v>
      </c>
      <c r="Q154" s="43" t="s">
        <v>38</v>
      </c>
      <c r="R154" s="43" t="s">
        <v>635</v>
      </c>
      <c r="S154" s="43" t="s">
        <v>31</v>
      </c>
      <c r="T154" s="65" t="s">
        <v>635</v>
      </c>
    </row>
    <row r="155" spans="1:21" s="16" customFormat="1" ht="79.5" customHeight="1">
      <c r="A155" s="42">
        <v>150</v>
      </c>
      <c r="B155" s="43" t="s">
        <v>26</v>
      </c>
      <c r="C155" s="43" t="s">
        <v>678</v>
      </c>
      <c r="D155" s="43" t="s">
        <v>40</v>
      </c>
      <c r="E155" s="43" t="s">
        <v>633</v>
      </c>
      <c r="F155" s="43" t="s">
        <v>85</v>
      </c>
      <c r="G155" s="43">
        <v>55</v>
      </c>
      <c r="H155" s="43" t="s">
        <v>31</v>
      </c>
      <c r="I155" s="43" t="s">
        <v>635</v>
      </c>
      <c r="J155" s="43" t="s">
        <v>679</v>
      </c>
      <c r="K155" s="43" t="s">
        <v>574</v>
      </c>
      <c r="L155" s="43" t="s">
        <v>35</v>
      </c>
      <c r="M155" s="43" t="s">
        <v>314</v>
      </c>
      <c r="N155" s="44" t="s">
        <v>82</v>
      </c>
      <c r="O155" s="43" t="s">
        <v>31</v>
      </c>
      <c r="P155" s="43">
        <v>2024</v>
      </c>
      <c r="Q155" s="43" t="s">
        <v>83</v>
      </c>
      <c r="R155" s="43" t="s">
        <v>635</v>
      </c>
      <c r="S155" s="43" t="s">
        <v>31</v>
      </c>
      <c r="T155" s="65" t="s">
        <v>635</v>
      </c>
      <c r="U155" s="70"/>
    </row>
    <row r="156" spans="1:21" s="14" customFormat="1" ht="87.75" customHeight="1">
      <c r="A156" s="42">
        <v>151</v>
      </c>
      <c r="B156" s="43" t="s">
        <v>24</v>
      </c>
      <c r="C156" s="43" t="s">
        <v>680</v>
      </c>
      <c r="D156" s="43" t="s">
        <v>40</v>
      </c>
      <c r="E156" s="43" t="s">
        <v>633</v>
      </c>
      <c r="F156" s="43" t="s">
        <v>78</v>
      </c>
      <c r="G156" s="43">
        <v>15</v>
      </c>
      <c r="H156" s="43" t="s">
        <v>31</v>
      </c>
      <c r="I156" s="43" t="s">
        <v>635</v>
      </c>
      <c r="J156" s="43" t="s">
        <v>681</v>
      </c>
      <c r="K156" s="43" t="s">
        <v>80</v>
      </c>
      <c r="L156" s="43" t="s">
        <v>35</v>
      </c>
      <c r="M156" s="43" t="s">
        <v>81</v>
      </c>
      <c r="N156" s="44" t="s">
        <v>82</v>
      </c>
      <c r="O156" s="43" t="s">
        <v>31</v>
      </c>
      <c r="P156" s="43">
        <v>2024</v>
      </c>
      <c r="Q156" s="43" t="s">
        <v>83</v>
      </c>
      <c r="R156" s="43" t="s">
        <v>635</v>
      </c>
      <c r="S156" s="43" t="s">
        <v>31</v>
      </c>
      <c r="T156" s="65" t="s">
        <v>635</v>
      </c>
      <c r="U156" s="69"/>
    </row>
    <row r="157" spans="1:21" s="17" customFormat="1" ht="76.5" customHeight="1">
      <c r="A157" s="42">
        <v>152</v>
      </c>
      <c r="B157" s="43" t="s">
        <v>65</v>
      </c>
      <c r="C157" s="43" t="s">
        <v>682</v>
      </c>
      <c r="D157" s="43" t="s">
        <v>40</v>
      </c>
      <c r="E157" s="43" t="s">
        <v>605</v>
      </c>
      <c r="F157" s="43" t="s">
        <v>683</v>
      </c>
      <c r="G157" s="43">
        <v>299.02</v>
      </c>
      <c r="H157" s="43" t="s">
        <v>31</v>
      </c>
      <c r="I157" s="43" t="s">
        <v>635</v>
      </c>
      <c r="J157" s="43" t="s">
        <v>684</v>
      </c>
      <c r="K157" s="43" t="s">
        <v>685</v>
      </c>
      <c r="L157" s="43" t="s">
        <v>35</v>
      </c>
      <c r="M157" s="43" t="s">
        <v>686</v>
      </c>
      <c r="N157" s="44" t="s">
        <v>72</v>
      </c>
      <c r="O157" s="43" t="s">
        <v>31</v>
      </c>
      <c r="P157" s="43">
        <v>2024</v>
      </c>
      <c r="Q157" s="43" t="s">
        <v>38</v>
      </c>
      <c r="R157" s="43" t="s">
        <v>635</v>
      </c>
      <c r="S157" s="43" t="s">
        <v>31</v>
      </c>
      <c r="T157" s="65" t="s">
        <v>635</v>
      </c>
      <c r="U157" s="71"/>
    </row>
    <row r="158" spans="1:21" s="17" customFormat="1" ht="88.5" customHeight="1">
      <c r="A158" s="42">
        <v>153</v>
      </c>
      <c r="B158" s="43" t="s">
        <v>65</v>
      </c>
      <c r="C158" s="43" t="s">
        <v>687</v>
      </c>
      <c r="D158" s="43" t="s">
        <v>40</v>
      </c>
      <c r="E158" s="43" t="s">
        <v>688</v>
      </c>
      <c r="F158" s="43" t="s">
        <v>689</v>
      </c>
      <c r="G158" s="43">
        <v>100</v>
      </c>
      <c r="H158" s="43" t="s">
        <v>31</v>
      </c>
      <c r="I158" s="43" t="s">
        <v>635</v>
      </c>
      <c r="J158" s="43" t="s">
        <v>690</v>
      </c>
      <c r="K158" s="43" t="s">
        <v>664</v>
      </c>
      <c r="L158" s="43" t="s">
        <v>35</v>
      </c>
      <c r="M158" s="43" t="s">
        <v>352</v>
      </c>
      <c r="N158" s="44" t="s">
        <v>72</v>
      </c>
      <c r="O158" s="43" t="s">
        <v>31</v>
      </c>
      <c r="P158" s="43">
        <v>2024</v>
      </c>
      <c r="Q158" s="43" t="s">
        <v>132</v>
      </c>
      <c r="R158" s="43" t="s">
        <v>635</v>
      </c>
      <c r="S158" s="43" t="s">
        <v>31</v>
      </c>
      <c r="T158" s="65" t="s">
        <v>635</v>
      </c>
      <c r="U158" s="71"/>
    </row>
    <row r="159" spans="1:21" s="17" customFormat="1" ht="78" customHeight="1">
      <c r="A159" s="42">
        <v>154</v>
      </c>
      <c r="B159" s="43" t="s">
        <v>47</v>
      </c>
      <c r="C159" s="43" t="s">
        <v>691</v>
      </c>
      <c r="D159" s="43" t="s">
        <v>40</v>
      </c>
      <c r="E159" s="43" t="s">
        <v>692</v>
      </c>
      <c r="F159" s="43" t="s">
        <v>693</v>
      </c>
      <c r="G159" s="43">
        <v>100</v>
      </c>
      <c r="H159" s="43" t="s">
        <v>31</v>
      </c>
      <c r="I159" s="43" t="s">
        <v>635</v>
      </c>
      <c r="J159" s="43" t="s">
        <v>694</v>
      </c>
      <c r="K159" s="43" t="s">
        <v>664</v>
      </c>
      <c r="L159" s="43" t="s">
        <v>35</v>
      </c>
      <c r="M159" s="43" t="s">
        <v>352</v>
      </c>
      <c r="N159" s="44" t="s">
        <v>72</v>
      </c>
      <c r="O159" s="43" t="s">
        <v>31</v>
      </c>
      <c r="P159" s="43">
        <v>2024</v>
      </c>
      <c r="Q159" s="43" t="s">
        <v>132</v>
      </c>
      <c r="R159" s="43" t="s">
        <v>635</v>
      </c>
      <c r="S159" s="43" t="s">
        <v>31</v>
      </c>
      <c r="T159" s="65" t="s">
        <v>635</v>
      </c>
      <c r="U159" s="71"/>
    </row>
    <row r="160" spans="1:21" s="18" customFormat="1" ht="88.5" customHeight="1">
      <c r="A160" s="42">
        <v>155</v>
      </c>
      <c r="B160" s="43" t="s">
        <v>26</v>
      </c>
      <c r="C160" s="43" t="s">
        <v>695</v>
      </c>
      <c r="D160" s="43" t="s">
        <v>40</v>
      </c>
      <c r="E160" s="43" t="s">
        <v>633</v>
      </c>
      <c r="F160" s="43" t="s">
        <v>640</v>
      </c>
      <c r="G160" s="43">
        <v>56.2</v>
      </c>
      <c r="H160" s="43" t="s">
        <v>31</v>
      </c>
      <c r="I160" s="43" t="s">
        <v>635</v>
      </c>
      <c r="J160" s="43" t="s">
        <v>650</v>
      </c>
      <c r="K160" s="43" t="s">
        <v>651</v>
      </c>
      <c r="L160" s="43" t="s">
        <v>35</v>
      </c>
      <c r="M160" s="43" t="s">
        <v>643</v>
      </c>
      <c r="N160" s="44" t="s">
        <v>72</v>
      </c>
      <c r="O160" s="43" t="s">
        <v>31</v>
      </c>
      <c r="P160" s="43">
        <v>2025</v>
      </c>
      <c r="Q160" s="43" t="s">
        <v>38</v>
      </c>
      <c r="R160" s="43" t="s">
        <v>635</v>
      </c>
      <c r="S160" s="43" t="s">
        <v>31</v>
      </c>
      <c r="T160" s="65" t="s">
        <v>635</v>
      </c>
      <c r="U160" s="72"/>
    </row>
    <row r="161" spans="1:21" s="18" customFormat="1" ht="61.5" customHeight="1">
      <c r="A161" s="42">
        <v>156</v>
      </c>
      <c r="B161" s="43" t="s">
        <v>26</v>
      </c>
      <c r="C161" s="43" t="s">
        <v>696</v>
      </c>
      <c r="D161" s="43" t="s">
        <v>40</v>
      </c>
      <c r="E161" s="43" t="s">
        <v>633</v>
      </c>
      <c r="F161" s="43" t="s">
        <v>697</v>
      </c>
      <c r="G161" s="43">
        <v>30</v>
      </c>
      <c r="H161" s="43" t="s">
        <v>31</v>
      </c>
      <c r="I161" s="43" t="s">
        <v>635</v>
      </c>
      <c r="J161" s="43" t="s">
        <v>698</v>
      </c>
      <c r="K161" s="43" t="s">
        <v>699</v>
      </c>
      <c r="L161" s="43" t="s">
        <v>35</v>
      </c>
      <c r="M161" s="43" t="s">
        <v>638</v>
      </c>
      <c r="N161" s="44" t="s">
        <v>72</v>
      </c>
      <c r="O161" s="43" t="s">
        <v>31</v>
      </c>
      <c r="P161" s="43">
        <v>2025</v>
      </c>
      <c r="Q161" s="43" t="s">
        <v>132</v>
      </c>
      <c r="R161" s="43" t="s">
        <v>635</v>
      </c>
      <c r="S161" s="43" t="s">
        <v>31</v>
      </c>
      <c r="T161" s="65" t="s">
        <v>635</v>
      </c>
      <c r="U161" s="72"/>
    </row>
    <row r="162" spans="1:21" s="18" customFormat="1" ht="75.75" customHeight="1">
      <c r="A162" s="42">
        <v>157</v>
      </c>
      <c r="B162" s="43" t="s">
        <v>65</v>
      </c>
      <c r="C162" s="43" t="s">
        <v>700</v>
      </c>
      <c r="D162" s="43" t="s">
        <v>40</v>
      </c>
      <c r="E162" s="43" t="s">
        <v>605</v>
      </c>
      <c r="F162" s="43" t="s">
        <v>683</v>
      </c>
      <c r="G162" s="43">
        <v>299.02</v>
      </c>
      <c r="H162" s="43" t="s">
        <v>31</v>
      </c>
      <c r="I162" s="43" t="s">
        <v>635</v>
      </c>
      <c r="J162" s="43" t="s">
        <v>684</v>
      </c>
      <c r="K162" s="43" t="s">
        <v>685</v>
      </c>
      <c r="L162" s="43" t="s">
        <v>35</v>
      </c>
      <c r="M162" s="43" t="s">
        <v>686</v>
      </c>
      <c r="N162" s="44" t="s">
        <v>72</v>
      </c>
      <c r="O162" s="43" t="s">
        <v>31</v>
      </c>
      <c r="P162" s="43">
        <v>2025</v>
      </c>
      <c r="Q162" s="43" t="s">
        <v>38</v>
      </c>
      <c r="R162" s="43" t="s">
        <v>635</v>
      </c>
      <c r="S162" s="43" t="s">
        <v>31</v>
      </c>
      <c r="T162" s="65" t="s">
        <v>635</v>
      </c>
      <c r="U162" s="72"/>
    </row>
    <row r="163" spans="1:21" s="18" customFormat="1" ht="55.5" customHeight="1">
      <c r="A163" s="42">
        <v>158</v>
      </c>
      <c r="B163" s="43" t="s">
        <v>47</v>
      </c>
      <c r="C163" s="43" t="s">
        <v>701</v>
      </c>
      <c r="D163" s="43" t="s">
        <v>40</v>
      </c>
      <c r="E163" s="43" t="s">
        <v>702</v>
      </c>
      <c r="F163" s="43" t="s">
        <v>703</v>
      </c>
      <c r="G163" s="43">
        <v>100</v>
      </c>
      <c r="H163" s="43" t="s">
        <v>31</v>
      </c>
      <c r="I163" s="43" t="s">
        <v>635</v>
      </c>
      <c r="J163" s="43" t="s">
        <v>704</v>
      </c>
      <c r="K163" s="43" t="s">
        <v>664</v>
      </c>
      <c r="L163" s="43" t="s">
        <v>35</v>
      </c>
      <c r="M163" s="43" t="s">
        <v>352</v>
      </c>
      <c r="N163" s="44" t="s">
        <v>72</v>
      </c>
      <c r="O163" s="43" t="s">
        <v>31</v>
      </c>
      <c r="P163" s="43">
        <v>2025</v>
      </c>
      <c r="Q163" s="43" t="s">
        <v>132</v>
      </c>
      <c r="R163" s="43" t="s">
        <v>635</v>
      </c>
      <c r="S163" s="43" t="s">
        <v>31</v>
      </c>
      <c r="T163" s="11" t="s">
        <v>635</v>
      </c>
      <c r="U163" s="72"/>
    </row>
    <row r="164" spans="1:21" s="18" customFormat="1" ht="73.5" customHeight="1">
      <c r="A164" s="42">
        <v>159</v>
      </c>
      <c r="B164" s="43" t="s">
        <v>47</v>
      </c>
      <c r="C164" s="43" t="s">
        <v>705</v>
      </c>
      <c r="D164" s="43" t="s">
        <v>40</v>
      </c>
      <c r="E164" s="43" t="s">
        <v>706</v>
      </c>
      <c r="F164" s="43" t="s">
        <v>707</v>
      </c>
      <c r="G164" s="43">
        <v>100</v>
      </c>
      <c r="H164" s="43" t="s">
        <v>31</v>
      </c>
      <c r="I164" s="43" t="s">
        <v>635</v>
      </c>
      <c r="J164" s="43" t="s">
        <v>708</v>
      </c>
      <c r="K164" s="43" t="s">
        <v>664</v>
      </c>
      <c r="L164" s="43" t="s">
        <v>35</v>
      </c>
      <c r="M164" s="43" t="s">
        <v>352</v>
      </c>
      <c r="N164" s="44" t="s">
        <v>72</v>
      </c>
      <c r="O164" s="43" t="s">
        <v>31</v>
      </c>
      <c r="P164" s="43">
        <v>2025</v>
      </c>
      <c r="Q164" s="43" t="s">
        <v>132</v>
      </c>
      <c r="R164" s="43" t="s">
        <v>635</v>
      </c>
      <c r="S164" s="43" t="s">
        <v>31</v>
      </c>
      <c r="T164" s="11" t="s">
        <v>635</v>
      </c>
      <c r="U164" s="72"/>
    </row>
    <row r="165" spans="1:21" s="18" customFormat="1" ht="52.5" customHeight="1">
      <c r="A165" s="42">
        <v>160</v>
      </c>
      <c r="B165" s="43" t="s">
        <v>26</v>
      </c>
      <c r="C165" s="43" t="s">
        <v>709</v>
      </c>
      <c r="D165" s="43" t="s">
        <v>40</v>
      </c>
      <c r="E165" s="43" t="s">
        <v>710</v>
      </c>
      <c r="F165" s="43" t="s">
        <v>711</v>
      </c>
      <c r="G165" s="43">
        <v>22</v>
      </c>
      <c r="H165" s="43" t="s">
        <v>31</v>
      </c>
      <c r="I165" s="43" t="s">
        <v>712</v>
      </c>
      <c r="J165" s="43" t="s">
        <v>713</v>
      </c>
      <c r="K165" s="43" t="s">
        <v>714</v>
      </c>
      <c r="L165" s="43" t="s">
        <v>35</v>
      </c>
      <c r="M165" s="43" t="s">
        <v>715</v>
      </c>
      <c r="N165" s="44" t="s">
        <v>37</v>
      </c>
      <c r="O165" s="43" t="s">
        <v>31</v>
      </c>
      <c r="P165" s="43">
        <v>2022</v>
      </c>
      <c r="Q165" s="43" t="s">
        <v>46</v>
      </c>
      <c r="R165" s="43" t="s">
        <v>712</v>
      </c>
      <c r="S165" s="43" t="s">
        <v>31</v>
      </c>
      <c r="T165" s="52" t="s">
        <v>712</v>
      </c>
      <c r="U165" s="72"/>
    </row>
    <row r="166" spans="1:21" s="18" customFormat="1" ht="54.75" customHeight="1">
      <c r="A166" s="42">
        <v>161</v>
      </c>
      <c r="B166" s="43" t="s">
        <v>26</v>
      </c>
      <c r="C166" s="43" t="s">
        <v>716</v>
      </c>
      <c r="D166" s="43" t="s">
        <v>28</v>
      </c>
      <c r="E166" s="43" t="s">
        <v>710</v>
      </c>
      <c r="F166" s="43" t="s">
        <v>717</v>
      </c>
      <c r="G166" s="43">
        <v>46.8</v>
      </c>
      <c r="H166" s="43" t="s">
        <v>31</v>
      </c>
      <c r="I166" s="43" t="s">
        <v>712</v>
      </c>
      <c r="J166" s="43" t="s">
        <v>718</v>
      </c>
      <c r="K166" s="43" t="s">
        <v>719</v>
      </c>
      <c r="L166" s="43" t="s">
        <v>35</v>
      </c>
      <c r="M166" s="43" t="s">
        <v>720</v>
      </c>
      <c r="N166" s="44" t="s">
        <v>37</v>
      </c>
      <c r="O166" s="43" t="s">
        <v>31</v>
      </c>
      <c r="P166" s="43">
        <v>2022</v>
      </c>
      <c r="Q166" s="43" t="s">
        <v>38</v>
      </c>
      <c r="R166" s="43" t="s">
        <v>712</v>
      </c>
      <c r="S166" s="43" t="s">
        <v>31</v>
      </c>
      <c r="T166" s="52" t="s">
        <v>712</v>
      </c>
      <c r="U166" s="72"/>
    </row>
    <row r="167" spans="1:21" s="18" customFormat="1" ht="99.75" customHeight="1">
      <c r="A167" s="42">
        <v>162</v>
      </c>
      <c r="B167" s="43" t="s">
        <v>65</v>
      </c>
      <c r="C167" s="43" t="s">
        <v>721</v>
      </c>
      <c r="D167" s="43" t="s">
        <v>40</v>
      </c>
      <c r="E167" s="43" t="s">
        <v>605</v>
      </c>
      <c r="F167" s="43" t="s">
        <v>722</v>
      </c>
      <c r="G167" s="43">
        <v>256.0494</v>
      </c>
      <c r="H167" s="43" t="s">
        <v>31</v>
      </c>
      <c r="I167" s="43" t="s">
        <v>712</v>
      </c>
      <c r="J167" s="43" t="s">
        <v>723</v>
      </c>
      <c r="K167" s="43" t="s">
        <v>724</v>
      </c>
      <c r="L167" s="43" t="s">
        <v>35</v>
      </c>
      <c r="M167" s="43" t="s">
        <v>725</v>
      </c>
      <c r="N167" s="44" t="s">
        <v>37</v>
      </c>
      <c r="O167" s="43" t="s">
        <v>31</v>
      </c>
      <c r="P167" s="43">
        <v>2022</v>
      </c>
      <c r="Q167" s="43" t="s">
        <v>46</v>
      </c>
      <c r="R167" s="43" t="s">
        <v>712</v>
      </c>
      <c r="S167" s="43" t="s">
        <v>31</v>
      </c>
      <c r="T167" s="11" t="s">
        <v>712</v>
      </c>
      <c r="U167" s="72"/>
    </row>
    <row r="168" spans="1:21" s="18" customFormat="1" ht="73.5" customHeight="1">
      <c r="A168" s="42">
        <v>163</v>
      </c>
      <c r="B168" s="43" t="s">
        <v>65</v>
      </c>
      <c r="C168" s="43" t="s">
        <v>726</v>
      </c>
      <c r="D168" s="43" t="s">
        <v>40</v>
      </c>
      <c r="E168" s="43" t="s">
        <v>605</v>
      </c>
      <c r="F168" s="43" t="s">
        <v>727</v>
      </c>
      <c r="G168" s="43">
        <v>172.12</v>
      </c>
      <c r="H168" s="43" t="s">
        <v>31</v>
      </c>
      <c r="I168" s="43" t="s">
        <v>712</v>
      </c>
      <c r="J168" s="43" t="s">
        <v>728</v>
      </c>
      <c r="K168" s="43" t="s">
        <v>729</v>
      </c>
      <c r="L168" s="43" t="s">
        <v>35</v>
      </c>
      <c r="M168" s="43" t="s">
        <v>243</v>
      </c>
      <c r="N168" s="44" t="s">
        <v>730</v>
      </c>
      <c r="O168" s="43" t="s">
        <v>31</v>
      </c>
      <c r="P168" s="43">
        <v>2022</v>
      </c>
      <c r="Q168" s="43" t="s">
        <v>132</v>
      </c>
      <c r="R168" s="43" t="s">
        <v>712</v>
      </c>
      <c r="S168" s="43" t="s">
        <v>31</v>
      </c>
      <c r="T168" s="73" t="s">
        <v>712</v>
      </c>
      <c r="U168" s="72"/>
    </row>
    <row r="169" spans="1:21" s="18" customFormat="1" ht="73.5" customHeight="1">
      <c r="A169" s="42">
        <v>164</v>
      </c>
      <c r="B169" s="43" t="s">
        <v>26</v>
      </c>
      <c r="C169" s="43" t="s">
        <v>731</v>
      </c>
      <c r="D169" s="43" t="s">
        <v>40</v>
      </c>
      <c r="E169" s="43" t="s">
        <v>710</v>
      </c>
      <c r="F169" s="43" t="s">
        <v>732</v>
      </c>
      <c r="G169" s="43">
        <v>45</v>
      </c>
      <c r="H169" s="43" t="s">
        <v>31</v>
      </c>
      <c r="I169" s="43" t="s">
        <v>712</v>
      </c>
      <c r="J169" s="43" t="s">
        <v>733</v>
      </c>
      <c r="K169" s="43" t="s">
        <v>734</v>
      </c>
      <c r="L169" s="43" t="s">
        <v>35</v>
      </c>
      <c r="M169" s="43" t="s">
        <v>720</v>
      </c>
      <c r="N169" s="44" t="s">
        <v>72</v>
      </c>
      <c r="O169" s="43" t="s">
        <v>31</v>
      </c>
      <c r="P169" s="43">
        <v>2023</v>
      </c>
      <c r="Q169" s="43" t="s">
        <v>38</v>
      </c>
      <c r="R169" s="43" t="s">
        <v>712</v>
      </c>
      <c r="S169" s="43" t="s">
        <v>31</v>
      </c>
      <c r="T169" s="11" t="s">
        <v>712</v>
      </c>
      <c r="U169" s="72"/>
    </row>
    <row r="170" spans="1:21" s="18" customFormat="1" ht="73.5" customHeight="1">
      <c r="A170" s="42">
        <v>165</v>
      </c>
      <c r="B170" s="43" t="s">
        <v>26</v>
      </c>
      <c r="C170" s="43" t="s">
        <v>735</v>
      </c>
      <c r="D170" s="43" t="s">
        <v>40</v>
      </c>
      <c r="E170" s="43" t="s">
        <v>710</v>
      </c>
      <c r="F170" s="43" t="s">
        <v>736</v>
      </c>
      <c r="G170" s="43">
        <v>29.6</v>
      </c>
      <c r="H170" s="43" t="s">
        <v>31</v>
      </c>
      <c r="I170" s="43" t="s">
        <v>712</v>
      </c>
      <c r="J170" s="43" t="s">
        <v>737</v>
      </c>
      <c r="K170" s="43" t="s">
        <v>738</v>
      </c>
      <c r="L170" s="43" t="s">
        <v>35</v>
      </c>
      <c r="M170" s="43" t="s">
        <v>715</v>
      </c>
      <c r="N170" s="44" t="s">
        <v>72</v>
      </c>
      <c r="O170" s="43" t="s">
        <v>31</v>
      </c>
      <c r="P170" s="43">
        <v>2023</v>
      </c>
      <c r="Q170" s="43" t="s">
        <v>38</v>
      </c>
      <c r="R170" s="43" t="s">
        <v>712</v>
      </c>
      <c r="S170" s="43" t="s">
        <v>31</v>
      </c>
      <c r="T170" s="11" t="s">
        <v>712</v>
      </c>
      <c r="U170" s="72"/>
    </row>
    <row r="171" spans="1:21" s="7" customFormat="1" ht="163.5" customHeight="1">
      <c r="A171" s="42">
        <v>166</v>
      </c>
      <c r="B171" s="43" t="s">
        <v>65</v>
      </c>
      <c r="C171" s="43" t="s">
        <v>739</v>
      </c>
      <c r="D171" s="43" t="s">
        <v>40</v>
      </c>
      <c r="E171" s="43" t="s">
        <v>710</v>
      </c>
      <c r="F171" s="43" t="s">
        <v>740</v>
      </c>
      <c r="G171" s="43">
        <v>167.088</v>
      </c>
      <c r="H171" s="43" t="s">
        <v>31</v>
      </c>
      <c r="I171" s="43" t="s">
        <v>712</v>
      </c>
      <c r="J171" s="43" t="s">
        <v>741</v>
      </c>
      <c r="K171" s="43" t="s">
        <v>742</v>
      </c>
      <c r="L171" s="43" t="s">
        <v>35</v>
      </c>
      <c r="M171" s="43" t="s">
        <v>725</v>
      </c>
      <c r="N171" s="44" t="s">
        <v>72</v>
      </c>
      <c r="O171" s="43" t="s">
        <v>31</v>
      </c>
      <c r="P171" s="43">
        <v>2023</v>
      </c>
      <c r="Q171" s="43" t="s">
        <v>38</v>
      </c>
      <c r="R171" s="43" t="s">
        <v>712</v>
      </c>
      <c r="S171" s="43" t="s">
        <v>31</v>
      </c>
      <c r="T171" s="11" t="s">
        <v>712</v>
      </c>
      <c r="U171" s="63"/>
    </row>
    <row r="172" spans="1:21" s="7" customFormat="1" ht="69.75" customHeight="1">
      <c r="A172" s="42">
        <v>167</v>
      </c>
      <c r="B172" s="43" t="s">
        <v>24</v>
      </c>
      <c r="C172" s="43" t="s">
        <v>743</v>
      </c>
      <c r="D172" s="43" t="s">
        <v>40</v>
      </c>
      <c r="E172" s="43" t="s">
        <v>710</v>
      </c>
      <c r="F172" s="43" t="s">
        <v>744</v>
      </c>
      <c r="G172" s="43">
        <v>45</v>
      </c>
      <c r="H172" s="43" t="s">
        <v>31</v>
      </c>
      <c r="I172" s="43" t="s">
        <v>712</v>
      </c>
      <c r="J172" s="43" t="s">
        <v>745</v>
      </c>
      <c r="K172" s="43" t="s">
        <v>87</v>
      </c>
      <c r="L172" s="43" t="s">
        <v>35</v>
      </c>
      <c r="M172" s="43" t="s">
        <v>88</v>
      </c>
      <c r="N172" s="44" t="s">
        <v>82</v>
      </c>
      <c r="O172" s="43" t="s">
        <v>31</v>
      </c>
      <c r="P172" s="43">
        <v>2024</v>
      </c>
      <c r="Q172" s="43" t="s">
        <v>83</v>
      </c>
      <c r="R172" s="43" t="s">
        <v>712</v>
      </c>
      <c r="S172" s="43" t="s">
        <v>31</v>
      </c>
      <c r="T172" s="11" t="s">
        <v>712</v>
      </c>
      <c r="U172" s="63"/>
    </row>
    <row r="173" spans="1:21" s="7" customFormat="1" ht="78.75" customHeight="1">
      <c r="A173" s="42">
        <v>168</v>
      </c>
      <c r="B173" s="43" t="s">
        <v>24</v>
      </c>
      <c r="C173" s="43" t="s">
        <v>746</v>
      </c>
      <c r="D173" s="43" t="s">
        <v>40</v>
      </c>
      <c r="E173" s="43" t="s">
        <v>710</v>
      </c>
      <c r="F173" s="43" t="s">
        <v>747</v>
      </c>
      <c r="G173" s="43">
        <v>34.5</v>
      </c>
      <c r="H173" s="43" t="s">
        <v>31</v>
      </c>
      <c r="I173" s="43" t="s">
        <v>712</v>
      </c>
      <c r="J173" s="43" t="s">
        <v>748</v>
      </c>
      <c r="K173" s="43" t="s">
        <v>749</v>
      </c>
      <c r="L173" s="43" t="s">
        <v>35</v>
      </c>
      <c r="M173" s="43" t="s">
        <v>81</v>
      </c>
      <c r="N173" s="44" t="s">
        <v>82</v>
      </c>
      <c r="O173" s="43" t="s">
        <v>31</v>
      </c>
      <c r="P173" s="43">
        <v>2024</v>
      </c>
      <c r="Q173" s="43" t="s">
        <v>83</v>
      </c>
      <c r="R173" s="43" t="s">
        <v>712</v>
      </c>
      <c r="S173" s="43" t="s">
        <v>31</v>
      </c>
      <c r="T173" s="11" t="s">
        <v>712</v>
      </c>
      <c r="U173" s="63"/>
    </row>
    <row r="174" spans="1:21" s="7" customFormat="1" ht="87.75" customHeight="1">
      <c r="A174" s="42">
        <v>169</v>
      </c>
      <c r="B174" s="43" t="s">
        <v>65</v>
      </c>
      <c r="C174" s="43" t="s">
        <v>750</v>
      </c>
      <c r="D174" s="43" t="s">
        <v>40</v>
      </c>
      <c r="E174" s="43" t="s">
        <v>605</v>
      </c>
      <c r="F174" s="43" t="s">
        <v>751</v>
      </c>
      <c r="G174" s="43">
        <v>260.45</v>
      </c>
      <c r="H174" s="43" t="s">
        <v>31</v>
      </c>
      <c r="I174" s="43" t="s">
        <v>712</v>
      </c>
      <c r="J174" s="43" t="s">
        <v>752</v>
      </c>
      <c r="K174" s="43" t="s">
        <v>753</v>
      </c>
      <c r="L174" s="43" t="s">
        <v>35</v>
      </c>
      <c r="M174" s="43" t="s">
        <v>725</v>
      </c>
      <c r="N174" s="44" t="s">
        <v>72</v>
      </c>
      <c r="O174" s="43" t="s">
        <v>31</v>
      </c>
      <c r="P174" s="43">
        <v>2024</v>
      </c>
      <c r="Q174" s="43" t="s">
        <v>38</v>
      </c>
      <c r="R174" s="43" t="s">
        <v>712</v>
      </c>
      <c r="S174" s="43" t="s">
        <v>31</v>
      </c>
      <c r="T174" s="11" t="s">
        <v>712</v>
      </c>
      <c r="U174" s="63"/>
    </row>
    <row r="175" spans="1:21" s="7" customFormat="1" ht="60" customHeight="1">
      <c r="A175" s="42">
        <v>170</v>
      </c>
      <c r="B175" s="43" t="s">
        <v>65</v>
      </c>
      <c r="C175" s="43" t="s">
        <v>750</v>
      </c>
      <c r="D175" s="43" t="s">
        <v>40</v>
      </c>
      <c r="E175" s="43" t="s">
        <v>605</v>
      </c>
      <c r="F175" s="43" t="s">
        <v>754</v>
      </c>
      <c r="G175" s="43">
        <v>270</v>
      </c>
      <c r="H175" s="43" t="s">
        <v>31</v>
      </c>
      <c r="I175" s="43" t="s">
        <v>712</v>
      </c>
      <c r="J175" s="43" t="s">
        <v>755</v>
      </c>
      <c r="K175" s="43" t="s">
        <v>756</v>
      </c>
      <c r="L175" s="43" t="s">
        <v>35</v>
      </c>
      <c r="M175" s="43" t="s">
        <v>757</v>
      </c>
      <c r="N175" s="44" t="s">
        <v>72</v>
      </c>
      <c r="O175" s="43" t="s">
        <v>31</v>
      </c>
      <c r="P175" s="43">
        <v>2024</v>
      </c>
      <c r="Q175" s="43" t="s">
        <v>38</v>
      </c>
      <c r="R175" s="43" t="s">
        <v>712</v>
      </c>
      <c r="S175" s="43" t="s">
        <v>31</v>
      </c>
      <c r="T175" s="11" t="s">
        <v>712</v>
      </c>
      <c r="U175" s="63"/>
    </row>
    <row r="176" spans="1:21" s="7" customFormat="1" ht="58.5" customHeight="1">
      <c r="A176" s="42">
        <v>171</v>
      </c>
      <c r="B176" s="43" t="s">
        <v>65</v>
      </c>
      <c r="C176" s="43" t="s">
        <v>750</v>
      </c>
      <c r="D176" s="43" t="s">
        <v>40</v>
      </c>
      <c r="E176" s="43" t="s">
        <v>605</v>
      </c>
      <c r="F176" s="43" t="s">
        <v>758</v>
      </c>
      <c r="G176" s="43">
        <v>210</v>
      </c>
      <c r="H176" s="43" t="s">
        <v>31</v>
      </c>
      <c r="I176" s="43" t="s">
        <v>712</v>
      </c>
      <c r="J176" s="43" t="s">
        <v>759</v>
      </c>
      <c r="K176" s="43" t="s">
        <v>760</v>
      </c>
      <c r="L176" s="43" t="s">
        <v>35</v>
      </c>
      <c r="M176" s="43" t="s">
        <v>757</v>
      </c>
      <c r="N176" s="44" t="s">
        <v>72</v>
      </c>
      <c r="O176" s="43" t="s">
        <v>31</v>
      </c>
      <c r="P176" s="43">
        <v>2024</v>
      </c>
      <c r="Q176" s="43" t="s">
        <v>38</v>
      </c>
      <c r="R176" s="43" t="s">
        <v>712</v>
      </c>
      <c r="S176" s="43" t="s">
        <v>31</v>
      </c>
      <c r="T176" s="11" t="s">
        <v>712</v>
      </c>
      <c r="U176" s="63"/>
    </row>
    <row r="177" spans="1:21" s="16" customFormat="1" ht="69.75" customHeight="1">
      <c r="A177" s="42">
        <v>172</v>
      </c>
      <c r="B177" s="43" t="s">
        <v>26</v>
      </c>
      <c r="C177" s="43" t="s">
        <v>761</v>
      </c>
      <c r="D177" s="43" t="s">
        <v>40</v>
      </c>
      <c r="E177" s="43" t="s">
        <v>710</v>
      </c>
      <c r="F177" s="43" t="s">
        <v>762</v>
      </c>
      <c r="G177" s="43">
        <v>47</v>
      </c>
      <c r="H177" s="43" t="s">
        <v>31</v>
      </c>
      <c r="I177" s="43" t="s">
        <v>712</v>
      </c>
      <c r="J177" s="43" t="s">
        <v>763</v>
      </c>
      <c r="K177" s="43" t="s">
        <v>764</v>
      </c>
      <c r="L177" s="43" t="s">
        <v>35</v>
      </c>
      <c r="M177" s="43" t="s">
        <v>720</v>
      </c>
      <c r="N177" s="44" t="s">
        <v>72</v>
      </c>
      <c r="O177" s="43" t="s">
        <v>31</v>
      </c>
      <c r="P177" s="43">
        <v>2025</v>
      </c>
      <c r="Q177" s="43" t="s">
        <v>38</v>
      </c>
      <c r="R177" s="43" t="s">
        <v>712</v>
      </c>
      <c r="S177" s="43" t="s">
        <v>31</v>
      </c>
      <c r="T177" s="11" t="s">
        <v>712</v>
      </c>
      <c r="U177" s="70"/>
    </row>
    <row r="178" spans="1:21" s="16" customFormat="1" ht="66.75" customHeight="1">
      <c r="A178" s="42">
        <v>173</v>
      </c>
      <c r="B178" s="43" t="s">
        <v>26</v>
      </c>
      <c r="C178" s="43" t="s">
        <v>765</v>
      </c>
      <c r="D178" s="43" t="s">
        <v>40</v>
      </c>
      <c r="E178" s="43" t="s">
        <v>710</v>
      </c>
      <c r="F178" s="43" t="s">
        <v>766</v>
      </c>
      <c r="G178" s="43">
        <v>25</v>
      </c>
      <c r="H178" s="43" t="s">
        <v>31</v>
      </c>
      <c r="I178" s="43" t="s">
        <v>712</v>
      </c>
      <c r="J178" s="43" t="s">
        <v>767</v>
      </c>
      <c r="K178" s="43" t="s">
        <v>768</v>
      </c>
      <c r="L178" s="43" t="s">
        <v>35</v>
      </c>
      <c r="M178" s="43" t="s">
        <v>715</v>
      </c>
      <c r="N178" s="44" t="s">
        <v>72</v>
      </c>
      <c r="O178" s="43" t="s">
        <v>31</v>
      </c>
      <c r="P178" s="43">
        <v>2025</v>
      </c>
      <c r="Q178" s="43" t="s">
        <v>38</v>
      </c>
      <c r="R178" s="43" t="s">
        <v>712</v>
      </c>
      <c r="S178" s="43" t="s">
        <v>31</v>
      </c>
      <c r="T178" s="11" t="s">
        <v>712</v>
      </c>
      <c r="U178" s="70"/>
    </row>
    <row r="179" spans="1:21" s="16" customFormat="1" ht="82.5" customHeight="1">
      <c r="A179" s="42">
        <v>174</v>
      </c>
      <c r="B179" s="43" t="s">
        <v>65</v>
      </c>
      <c r="C179" s="43" t="s">
        <v>769</v>
      </c>
      <c r="D179" s="43" t="s">
        <v>40</v>
      </c>
      <c r="E179" s="43" t="s">
        <v>605</v>
      </c>
      <c r="F179" s="43" t="s">
        <v>751</v>
      </c>
      <c r="G179" s="43">
        <v>260.45</v>
      </c>
      <c r="H179" s="43" t="s">
        <v>31</v>
      </c>
      <c r="I179" s="43" t="s">
        <v>712</v>
      </c>
      <c r="J179" s="43" t="s">
        <v>752</v>
      </c>
      <c r="K179" s="43" t="s">
        <v>753</v>
      </c>
      <c r="L179" s="43" t="s">
        <v>35</v>
      </c>
      <c r="M179" s="43" t="s">
        <v>725</v>
      </c>
      <c r="N179" s="44" t="s">
        <v>72</v>
      </c>
      <c r="O179" s="43" t="s">
        <v>31</v>
      </c>
      <c r="P179" s="43">
        <v>2025</v>
      </c>
      <c r="Q179" s="43" t="s">
        <v>38</v>
      </c>
      <c r="R179" s="43" t="s">
        <v>712</v>
      </c>
      <c r="S179" s="43" t="s">
        <v>31</v>
      </c>
      <c r="T179" s="11" t="s">
        <v>712</v>
      </c>
      <c r="U179" s="70"/>
    </row>
    <row r="180" spans="1:21" s="16" customFormat="1" ht="51.75" customHeight="1">
      <c r="A180" s="42">
        <v>175</v>
      </c>
      <c r="B180" s="43" t="s">
        <v>65</v>
      </c>
      <c r="C180" s="43" t="s">
        <v>769</v>
      </c>
      <c r="D180" s="43" t="s">
        <v>40</v>
      </c>
      <c r="E180" s="43" t="s">
        <v>605</v>
      </c>
      <c r="F180" s="43" t="s">
        <v>754</v>
      </c>
      <c r="G180" s="43">
        <v>270</v>
      </c>
      <c r="H180" s="43" t="s">
        <v>31</v>
      </c>
      <c r="I180" s="43" t="s">
        <v>712</v>
      </c>
      <c r="J180" s="43" t="s">
        <v>755</v>
      </c>
      <c r="K180" s="43" t="s">
        <v>756</v>
      </c>
      <c r="L180" s="43" t="s">
        <v>35</v>
      </c>
      <c r="M180" s="43" t="s">
        <v>757</v>
      </c>
      <c r="N180" s="44" t="s">
        <v>72</v>
      </c>
      <c r="O180" s="43" t="s">
        <v>31</v>
      </c>
      <c r="P180" s="43">
        <v>2025</v>
      </c>
      <c r="Q180" s="43" t="s">
        <v>38</v>
      </c>
      <c r="R180" s="43" t="s">
        <v>712</v>
      </c>
      <c r="S180" s="43" t="s">
        <v>31</v>
      </c>
      <c r="T180" s="11" t="s">
        <v>712</v>
      </c>
      <c r="U180" s="70"/>
    </row>
    <row r="181" spans="1:21" s="16" customFormat="1" ht="144" customHeight="1">
      <c r="A181" s="42">
        <v>176</v>
      </c>
      <c r="B181" s="43" t="s">
        <v>65</v>
      </c>
      <c r="C181" s="43" t="s">
        <v>769</v>
      </c>
      <c r="D181" s="43" t="s">
        <v>40</v>
      </c>
      <c r="E181" s="43" t="s">
        <v>605</v>
      </c>
      <c r="F181" s="43" t="s">
        <v>758</v>
      </c>
      <c r="G181" s="43">
        <v>210</v>
      </c>
      <c r="H181" s="43" t="s">
        <v>31</v>
      </c>
      <c r="I181" s="43" t="s">
        <v>712</v>
      </c>
      <c r="J181" s="43" t="s">
        <v>759</v>
      </c>
      <c r="K181" s="43" t="s">
        <v>760</v>
      </c>
      <c r="L181" s="43" t="s">
        <v>35</v>
      </c>
      <c r="M181" s="43" t="s">
        <v>757</v>
      </c>
      <c r="N181" s="44" t="s">
        <v>72</v>
      </c>
      <c r="O181" s="43" t="s">
        <v>31</v>
      </c>
      <c r="P181" s="43">
        <v>2025</v>
      </c>
      <c r="Q181" s="43" t="s">
        <v>38</v>
      </c>
      <c r="R181" s="43" t="s">
        <v>712</v>
      </c>
      <c r="S181" s="43" t="s">
        <v>31</v>
      </c>
      <c r="T181" s="11" t="s">
        <v>712</v>
      </c>
      <c r="U181" s="70"/>
    </row>
    <row r="182" spans="1:20" s="19" customFormat="1" ht="70.5" customHeight="1">
      <c r="A182" s="42">
        <v>177</v>
      </c>
      <c r="B182" s="43" t="s">
        <v>482</v>
      </c>
      <c r="C182" s="43" t="s">
        <v>770</v>
      </c>
      <c r="D182" s="43" t="s">
        <v>40</v>
      </c>
      <c r="E182" s="43" t="s">
        <v>400</v>
      </c>
      <c r="F182" s="43" t="s">
        <v>771</v>
      </c>
      <c r="G182" s="43">
        <v>285.352</v>
      </c>
      <c r="H182" s="43" t="s">
        <v>31</v>
      </c>
      <c r="I182" s="43" t="s">
        <v>772</v>
      </c>
      <c r="J182" s="43" t="s">
        <v>773</v>
      </c>
      <c r="K182" s="43" t="s">
        <v>774</v>
      </c>
      <c r="L182" s="43" t="s">
        <v>35</v>
      </c>
      <c r="M182" s="43" t="s">
        <v>775</v>
      </c>
      <c r="N182" s="44" t="s">
        <v>37</v>
      </c>
      <c r="O182" s="43" t="s">
        <v>31</v>
      </c>
      <c r="P182" s="43">
        <v>2022</v>
      </c>
      <c r="Q182" s="43" t="s">
        <v>116</v>
      </c>
      <c r="R182" s="43" t="s">
        <v>772</v>
      </c>
      <c r="S182" s="43" t="s">
        <v>31</v>
      </c>
      <c r="T182" s="11" t="s">
        <v>772</v>
      </c>
    </row>
    <row r="183" spans="1:20" s="19" customFormat="1" ht="75" customHeight="1">
      <c r="A183" s="42">
        <v>178</v>
      </c>
      <c r="B183" s="43" t="s">
        <v>26</v>
      </c>
      <c r="C183" s="43" t="s">
        <v>776</v>
      </c>
      <c r="D183" s="43" t="s">
        <v>40</v>
      </c>
      <c r="E183" s="43" t="s">
        <v>777</v>
      </c>
      <c r="F183" s="43" t="s">
        <v>778</v>
      </c>
      <c r="G183" s="43">
        <v>33.5</v>
      </c>
      <c r="H183" s="43" t="s">
        <v>31</v>
      </c>
      <c r="I183" s="43" t="s">
        <v>772</v>
      </c>
      <c r="J183" s="43" t="s">
        <v>779</v>
      </c>
      <c r="K183" s="43" t="s">
        <v>780</v>
      </c>
      <c r="L183" s="43" t="s">
        <v>35</v>
      </c>
      <c r="M183" s="43" t="s">
        <v>226</v>
      </c>
      <c r="N183" s="44" t="s">
        <v>72</v>
      </c>
      <c r="O183" s="43" t="s">
        <v>31</v>
      </c>
      <c r="P183" s="43">
        <v>2022</v>
      </c>
      <c r="Q183" s="43" t="s">
        <v>38</v>
      </c>
      <c r="R183" s="43" t="s">
        <v>772</v>
      </c>
      <c r="S183" s="43" t="s">
        <v>31</v>
      </c>
      <c r="T183" s="11" t="s">
        <v>772</v>
      </c>
    </row>
    <row r="184" spans="1:20" s="19" customFormat="1" ht="54" customHeight="1">
      <c r="A184" s="42">
        <v>179</v>
      </c>
      <c r="B184" s="43" t="s">
        <v>26</v>
      </c>
      <c r="C184" s="43" t="s">
        <v>781</v>
      </c>
      <c r="D184" s="43" t="s">
        <v>40</v>
      </c>
      <c r="E184" s="43" t="s">
        <v>777</v>
      </c>
      <c r="F184" s="43" t="s">
        <v>782</v>
      </c>
      <c r="G184" s="43">
        <v>152.5</v>
      </c>
      <c r="H184" s="43" t="s">
        <v>31</v>
      </c>
      <c r="I184" s="43" t="s">
        <v>772</v>
      </c>
      <c r="J184" s="43" t="s">
        <v>783</v>
      </c>
      <c r="K184" s="43" t="s">
        <v>784</v>
      </c>
      <c r="L184" s="43" t="s">
        <v>35</v>
      </c>
      <c r="M184" s="43" t="s">
        <v>784</v>
      </c>
      <c r="N184" s="44" t="s">
        <v>37</v>
      </c>
      <c r="O184" s="43" t="s">
        <v>31</v>
      </c>
      <c r="P184" s="43">
        <v>2022</v>
      </c>
      <c r="Q184" s="43" t="s">
        <v>46</v>
      </c>
      <c r="R184" s="43" t="s">
        <v>772</v>
      </c>
      <c r="S184" s="43" t="s">
        <v>31</v>
      </c>
      <c r="T184" s="11" t="s">
        <v>772</v>
      </c>
    </row>
    <row r="185" spans="1:20" s="19" customFormat="1" ht="58.5" customHeight="1">
      <c r="A185" s="42">
        <v>180</v>
      </c>
      <c r="B185" s="43" t="s">
        <v>26</v>
      </c>
      <c r="C185" s="43" t="s">
        <v>785</v>
      </c>
      <c r="D185" s="43" t="s">
        <v>28</v>
      </c>
      <c r="E185" s="43" t="s">
        <v>777</v>
      </c>
      <c r="F185" s="43" t="s">
        <v>786</v>
      </c>
      <c r="G185" s="43">
        <v>40.6</v>
      </c>
      <c r="H185" s="43" t="s">
        <v>31</v>
      </c>
      <c r="I185" s="43" t="s">
        <v>772</v>
      </c>
      <c r="J185" s="43" t="s">
        <v>787</v>
      </c>
      <c r="K185" s="43" t="s">
        <v>788</v>
      </c>
      <c r="L185" s="43" t="s">
        <v>35</v>
      </c>
      <c r="M185" s="43" t="s">
        <v>789</v>
      </c>
      <c r="N185" s="44" t="s">
        <v>37</v>
      </c>
      <c r="O185" s="43" t="s">
        <v>31</v>
      </c>
      <c r="P185" s="43">
        <v>2022</v>
      </c>
      <c r="Q185" s="43" t="s">
        <v>38</v>
      </c>
      <c r="R185" s="43" t="s">
        <v>772</v>
      </c>
      <c r="S185" s="43" t="s">
        <v>31</v>
      </c>
      <c r="T185" s="52" t="s">
        <v>772</v>
      </c>
    </row>
    <row r="186" spans="1:20" s="19" customFormat="1" ht="195.75" customHeight="1">
      <c r="A186" s="42">
        <v>181</v>
      </c>
      <c r="B186" s="43" t="s">
        <v>98</v>
      </c>
      <c r="C186" s="43" t="s">
        <v>790</v>
      </c>
      <c r="D186" s="43" t="s">
        <v>40</v>
      </c>
      <c r="E186" s="43" t="s">
        <v>409</v>
      </c>
      <c r="F186" s="43" t="s">
        <v>791</v>
      </c>
      <c r="G186" s="43">
        <v>398.4423</v>
      </c>
      <c r="H186" s="43" t="s">
        <v>31</v>
      </c>
      <c r="I186" s="43" t="s">
        <v>772</v>
      </c>
      <c r="J186" s="43" t="s">
        <v>792</v>
      </c>
      <c r="K186" s="43" t="s">
        <v>774</v>
      </c>
      <c r="L186" s="43" t="s">
        <v>35</v>
      </c>
      <c r="M186" s="43" t="s">
        <v>775</v>
      </c>
      <c r="N186" s="44" t="s">
        <v>37</v>
      </c>
      <c r="O186" s="43" t="s">
        <v>31</v>
      </c>
      <c r="P186" s="43">
        <v>2022</v>
      </c>
      <c r="Q186" s="43" t="s">
        <v>46</v>
      </c>
      <c r="R186" s="43" t="s">
        <v>772</v>
      </c>
      <c r="S186" s="43" t="s">
        <v>31</v>
      </c>
      <c r="T186" s="11" t="s">
        <v>772</v>
      </c>
    </row>
    <row r="187" spans="1:20" s="19" customFormat="1" ht="84.75" customHeight="1">
      <c r="A187" s="42">
        <v>182</v>
      </c>
      <c r="B187" s="43" t="s">
        <v>65</v>
      </c>
      <c r="C187" s="43" t="s">
        <v>793</v>
      </c>
      <c r="D187" s="43" t="s">
        <v>40</v>
      </c>
      <c r="E187" s="43" t="s">
        <v>794</v>
      </c>
      <c r="F187" s="43" t="s">
        <v>795</v>
      </c>
      <c r="G187" s="43">
        <v>473.174</v>
      </c>
      <c r="H187" s="43" t="s">
        <v>31</v>
      </c>
      <c r="I187" s="43" t="s">
        <v>772</v>
      </c>
      <c r="J187" s="43" t="s">
        <v>796</v>
      </c>
      <c r="K187" s="43" t="s">
        <v>774</v>
      </c>
      <c r="L187" s="43" t="s">
        <v>35</v>
      </c>
      <c r="M187" s="43" t="s">
        <v>775</v>
      </c>
      <c r="N187" s="44" t="s">
        <v>37</v>
      </c>
      <c r="O187" s="43" t="s">
        <v>31</v>
      </c>
      <c r="P187" s="43">
        <v>2022</v>
      </c>
      <c r="Q187" s="43" t="s">
        <v>46</v>
      </c>
      <c r="R187" s="43" t="s">
        <v>772</v>
      </c>
      <c r="S187" s="43" t="s">
        <v>31</v>
      </c>
      <c r="T187" s="11" t="s">
        <v>772</v>
      </c>
    </row>
    <row r="188" spans="1:20" s="19" customFormat="1" ht="67.5" customHeight="1">
      <c r="A188" s="42">
        <v>183</v>
      </c>
      <c r="B188" s="43" t="s">
        <v>47</v>
      </c>
      <c r="C188" s="43" t="s">
        <v>797</v>
      </c>
      <c r="D188" s="43" t="s">
        <v>40</v>
      </c>
      <c r="E188" s="43" t="s">
        <v>377</v>
      </c>
      <c r="F188" s="43" t="s">
        <v>798</v>
      </c>
      <c r="G188" s="43">
        <v>82.576</v>
      </c>
      <c r="H188" s="43" t="s">
        <v>31</v>
      </c>
      <c r="I188" s="43" t="s">
        <v>772</v>
      </c>
      <c r="J188" s="43" t="s">
        <v>799</v>
      </c>
      <c r="K188" s="43" t="s">
        <v>800</v>
      </c>
      <c r="L188" s="43" t="s">
        <v>35</v>
      </c>
      <c r="M188" s="43" t="s">
        <v>775</v>
      </c>
      <c r="N188" s="44" t="s">
        <v>37</v>
      </c>
      <c r="O188" s="43" t="s">
        <v>31</v>
      </c>
      <c r="P188" s="43">
        <v>2022</v>
      </c>
      <c r="Q188" s="43" t="s">
        <v>46</v>
      </c>
      <c r="R188" s="43" t="s">
        <v>772</v>
      </c>
      <c r="S188" s="43" t="s">
        <v>31</v>
      </c>
      <c r="T188" s="11" t="s">
        <v>772</v>
      </c>
    </row>
    <row r="189" spans="1:20" s="19" customFormat="1" ht="64.5" customHeight="1">
      <c r="A189" s="42">
        <v>184</v>
      </c>
      <c r="B189" s="43" t="s">
        <v>47</v>
      </c>
      <c r="C189" s="43" t="s">
        <v>801</v>
      </c>
      <c r="D189" s="43" t="s">
        <v>40</v>
      </c>
      <c r="E189" s="43" t="s">
        <v>377</v>
      </c>
      <c r="F189" s="43" t="s">
        <v>802</v>
      </c>
      <c r="G189" s="43">
        <v>186.498</v>
      </c>
      <c r="H189" s="43" t="s">
        <v>31</v>
      </c>
      <c r="I189" s="43" t="s">
        <v>772</v>
      </c>
      <c r="J189" s="43" t="s">
        <v>803</v>
      </c>
      <c r="K189" s="43" t="s">
        <v>774</v>
      </c>
      <c r="L189" s="43" t="s">
        <v>35</v>
      </c>
      <c r="M189" s="43" t="s">
        <v>775</v>
      </c>
      <c r="N189" s="44" t="s">
        <v>37</v>
      </c>
      <c r="O189" s="43" t="s">
        <v>31</v>
      </c>
      <c r="P189" s="43">
        <v>2022</v>
      </c>
      <c r="Q189" s="43" t="s">
        <v>46</v>
      </c>
      <c r="R189" s="43" t="s">
        <v>772</v>
      </c>
      <c r="S189" s="43" t="s">
        <v>31</v>
      </c>
      <c r="T189" s="11" t="s">
        <v>772</v>
      </c>
    </row>
    <row r="190" spans="1:21" s="20" customFormat="1" ht="72.75" customHeight="1">
      <c r="A190" s="42">
        <v>185</v>
      </c>
      <c r="B190" s="43" t="s">
        <v>47</v>
      </c>
      <c r="C190" s="43" t="s">
        <v>804</v>
      </c>
      <c r="D190" s="43" t="s">
        <v>40</v>
      </c>
      <c r="E190" s="43" t="s">
        <v>805</v>
      </c>
      <c r="F190" s="43" t="s">
        <v>806</v>
      </c>
      <c r="G190" s="43">
        <v>382.408</v>
      </c>
      <c r="H190" s="43" t="s">
        <v>31</v>
      </c>
      <c r="I190" s="43" t="s">
        <v>772</v>
      </c>
      <c r="J190" s="43" t="s">
        <v>807</v>
      </c>
      <c r="K190" s="43" t="s">
        <v>774</v>
      </c>
      <c r="L190" s="43" t="s">
        <v>35</v>
      </c>
      <c r="M190" s="43" t="s">
        <v>775</v>
      </c>
      <c r="N190" s="44" t="s">
        <v>37</v>
      </c>
      <c r="O190" s="43" t="s">
        <v>31</v>
      </c>
      <c r="P190" s="43">
        <v>2022</v>
      </c>
      <c r="Q190" s="43" t="s">
        <v>46</v>
      </c>
      <c r="R190" s="43" t="s">
        <v>772</v>
      </c>
      <c r="S190" s="43" t="s">
        <v>31</v>
      </c>
      <c r="T190" s="11" t="s">
        <v>772</v>
      </c>
      <c r="U190" s="74"/>
    </row>
    <row r="191" spans="1:20" s="19" customFormat="1" ht="141" customHeight="1">
      <c r="A191" s="42">
        <v>186</v>
      </c>
      <c r="B191" s="43" t="s">
        <v>127</v>
      </c>
      <c r="C191" s="43" t="s">
        <v>808</v>
      </c>
      <c r="D191" s="43" t="s">
        <v>40</v>
      </c>
      <c r="E191" s="43" t="s">
        <v>809</v>
      </c>
      <c r="F191" s="43" t="s">
        <v>810</v>
      </c>
      <c r="G191" s="43">
        <v>100</v>
      </c>
      <c r="H191" s="43" t="s">
        <v>31</v>
      </c>
      <c r="I191" s="43" t="s">
        <v>772</v>
      </c>
      <c r="J191" s="43" t="s">
        <v>811</v>
      </c>
      <c r="K191" s="43" t="s">
        <v>812</v>
      </c>
      <c r="L191" s="43" t="s">
        <v>35</v>
      </c>
      <c r="M191" s="43" t="s">
        <v>775</v>
      </c>
      <c r="N191" s="44" t="s">
        <v>72</v>
      </c>
      <c r="O191" s="43" t="s">
        <v>31</v>
      </c>
      <c r="P191" s="43">
        <v>2023</v>
      </c>
      <c r="Q191" s="43" t="s">
        <v>38</v>
      </c>
      <c r="R191" s="43" t="s">
        <v>772</v>
      </c>
      <c r="S191" s="43" t="s">
        <v>31</v>
      </c>
      <c r="T191" s="11" t="s">
        <v>772</v>
      </c>
    </row>
    <row r="192" spans="1:20" s="19" customFormat="1" ht="69.75" customHeight="1">
      <c r="A192" s="42">
        <v>187</v>
      </c>
      <c r="B192" s="43" t="s">
        <v>127</v>
      </c>
      <c r="C192" s="43" t="s">
        <v>813</v>
      </c>
      <c r="D192" s="43" t="s">
        <v>40</v>
      </c>
      <c r="E192" s="43" t="s">
        <v>361</v>
      </c>
      <c r="F192" s="43" t="s">
        <v>814</v>
      </c>
      <c r="G192" s="43">
        <v>150</v>
      </c>
      <c r="H192" s="43" t="s">
        <v>31</v>
      </c>
      <c r="I192" s="43" t="s">
        <v>772</v>
      </c>
      <c r="J192" s="43" t="s">
        <v>363</v>
      </c>
      <c r="K192" s="43" t="s">
        <v>812</v>
      </c>
      <c r="L192" s="43" t="s">
        <v>35</v>
      </c>
      <c r="M192" s="43" t="s">
        <v>775</v>
      </c>
      <c r="N192" s="44" t="s">
        <v>72</v>
      </c>
      <c r="O192" s="43" t="s">
        <v>31</v>
      </c>
      <c r="P192" s="43">
        <v>2023</v>
      </c>
      <c r="Q192" s="43" t="s">
        <v>38</v>
      </c>
      <c r="R192" s="43" t="s">
        <v>772</v>
      </c>
      <c r="S192" s="43" t="s">
        <v>31</v>
      </c>
      <c r="T192" s="11" t="s">
        <v>772</v>
      </c>
    </row>
    <row r="193" spans="1:20" s="19" customFormat="1" ht="66" customHeight="1">
      <c r="A193" s="42">
        <v>188</v>
      </c>
      <c r="B193" s="43" t="s">
        <v>65</v>
      </c>
      <c r="C193" s="43" t="s">
        <v>815</v>
      </c>
      <c r="D193" s="43" t="s">
        <v>40</v>
      </c>
      <c r="E193" s="43" t="s">
        <v>816</v>
      </c>
      <c r="F193" s="43" t="s">
        <v>817</v>
      </c>
      <c r="G193" s="43">
        <v>10</v>
      </c>
      <c r="H193" s="43" t="s">
        <v>31</v>
      </c>
      <c r="I193" s="43" t="s">
        <v>772</v>
      </c>
      <c r="J193" s="43" t="s">
        <v>818</v>
      </c>
      <c r="K193" s="43" t="s">
        <v>819</v>
      </c>
      <c r="L193" s="43" t="s">
        <v>35</v>
      </c>
      <c r="M193" s="43" t="s">
        <v>820</v>
      </c>
      <c r="N193" s="44" t="s">
        <v>72</v>
      </c>
      <c r="O193" s="43" t="s">
        <v>31</v>
      </c>
      <c r="P193" s="43">
        <v>2023</v>
      </c>
      <c r="Q193" s="43" t="s">
        <v>38</v>
      </c>
      <c r="R193" s="43" t="s">
        <v>772</v>
      </c>
      <c r="S193" s="43" t="s">
        <v>31</v>
      </c>
      <c r="T193" s="11" t="s">
        <v>772</v>
      </c>
    </row>
    <row r="194" spans="1:20" s="19" customFormat="1" ht="66.75" customHeight="1">
      <c r="A194" s="42">
        <v>189</v>
      </c>
      <c r="B194" s="43" t="s">
        <v>65</v>
      </c>
      <c r="C194" s="43" t="s">
        <v>821</v>
      </c>
      <c r="D194" s="43" t="s">
        <v>40</v>
      </c>
      <c r="E194" s="43" t="s">
        <v>822</v>
      </c>
      <c r="F194" s="43" t="s">
        <v>823</v>
      </c>
      <c r="G194" s="43">
        <v>50</v>
      </c>
      <c r="H194" s="43" t="s">
        <v>31</v>
      </c>
      <c r="I194" s="43" t="s">
        <v>772</v>
      </c>
      <c r="J194" s="43" t="s">
        <v>824</v>
      </c>
      <c r="K194" s="43" t="s">
        <v>812</v>
      </c>
      <c r="L194" s="43" t="s">
        <v>35</v>
      </c>
      <c r="M194" s="43" t="s">
        <v>775</v>
      </c>
      <c r="N194" s="44" t="s">
        <v>72</v>
      </c>
      <c r="O194" s="43" t="s">
        <v>31</v>
      </c>
      <c r="P194" s="43">
        <v>2023</v>
      </c>
      <c r="Q194" s="43" t="s">
        <v>38</v>
      </c>
      <c r="R194" s="43" t="s">
        <v>772</v>
      </c>
      <c r="S194" s="43" t="s">
        <v>31</v>
      </c>
      <c r="T194" s="11" t="s">
        <v>772</v>
      </c>
    </row>
    <row r="195" spans="1:21" s="21" customFormat="1" ht="57" customHeight="1">
      <c r="A195" s="42">
        <v>190</v>
      </c>
      <c r="B195" s="43" t="s">
        <v>65</v>
      </c>
      <c r="C195" s="43" t="s">
        <v>825</v>
      </c>
      <c r="D195" s="43" t="s">
        <v>40</v>
      </c>
      <c r="E195" s="43" t="s">
        <v>826</v>
      </c>
      <c r="F195" s="43" t="s">
        <v>827</v>
      </c>
      <c r="G195" s="43">
        <v>80</v>
      </c>
      <c r="H195" s="43" t="s">
        <v>31</v>
      </c>
      <c r="I195" s="43" t="s">
        <v>772</v>
      </c>
      <c r="J195" s="43" t="s">
        <v>828</v>
      </c>
      <c r="K195" s="43" t="s">
        <v>829</v>
      </c>
      <c r="L195" s="43" t="s">
        <v>35</v>
      </c>
      <c r="M195" s="43" t="s">
        <v>775</v>
      </c>
      <c r="N195" s="44" t="s">
        <v>72</v>
      </c>
      <c r="O195" s="43" t="s">
        <v>31</v>
      </c>
      <c r="P195" s="43">
        <v>2023</v>
      </c>
      <c r="Q195" s="43" t="s">
        <v>38</v>
      </c>
      <c r="R195" s="43" t="s">
        <v>772</v>
      </c>
      <c r="S195" s="43" t="s">
        <v>31</v>
      </c>
      <c r="T195" s="11" t="s">
        <v>772</v>
      </c>
      <c r="U195" s="76"/>
    </row>
    <row r="196" spans="1:20" s="19" customFormat="1" ht="48.75" customHeight="1">
      <c r="A196" s="42">
        <v>191</v>
      </c>
      <c r="B196" s="43" t="s">
        <v>47</v>
      </c>
      <c r="C196" s="43" t="s">
        <v>830</v>
      </c>
      <c r="D196" s="43" t="s">
        <v>40</v>
      </c>
      <c r="E196" s="43" t="s">
        <v>831</v>
      </c>
      <c r="F196" s="43" t="s">
        <v>832</v>
      </c>
      <c r="G196" s="43">
        <v>150</v>
      </c>
      <c r="H196" s="43" t="s">
        <v>31</v>
      </c>
      <c r="I196" s="43" t="s">
        <v>772</v>
      </c>
      <c r="J196" s="43" t="s">
        <v>833</v>
      </c>
      <c r="K196" s="43" t="s">
        <v>812</v>
      </c>
      <c r="L196" s="43" t="s">
        <v>35</v>
      </c>
      <c r="M196" s="43" t="s">
        <v>775</v>
      </c>
      <c r="N196" s="44" t="s">
        <v>72</v>
      </c>
      <c r="O196" s="43" t="s">
        <v>31</v>
      </c>
      <c r="P196" s="43">
        <v>2023</v>
      </c>
      <c r="Q196" s="43" t="s">
        <v>38</v>
      </c>
      <c r="R196" s="43" t="s">
        <v>772</v>
      </c>
      <c r="S196" s="43" t="s">
        <v>31</v>
      </c>
      <c r="T196" s="11" t="s">
        <v>772</v>
      </c>
    </row>
    <row r="197" spans="1:21" s="21" customFormat="1" ht="36">
      <c r="A197" s="42">
        <v>192</v>
      </c>
      <c r="B197" s="43" t="s">
        <v>47</v>
      </c>
      <c r="C197" s="43" t="s">
        <v>834</v>
      </c>
      <c r="D197" s="43" t="s">
        <v>40</v>
      </c>
      <c r="E197" s="43" t="s">
        <v>835</v>
      </c>
      <c r="F197" s="43" t="s">
        <v>836</v>
      </c>
      <c r="G197" s="43">
        <v>50</v>
      </c>
      <c r="H197" s="43" t="s">
        <v>31</v>
      </c>
      <c r="I197" s="43" t="s">
        <v>772</v>
      </c>
      <c r="J197" s="43" t="s">
        <v>818</v>
      </c>
      <c r="K197" s="43" t="s">
        <v>812</v>
      </c>
      <c r="L197" s="43" t="s">
        <v>35</v>
      </c>
      <c r="M197" s="43" t="s">
        <v>775</v>
      </c>
      <c r="N197" s="44" t="s">
        <v>72</v>
      </c>
      <c r="O197" s="43" t="s">
        <v>31</v>
      </c>
      <c r="P197" s="43">
        <v>2023</v>
      </c>
      <c r="Q197" s="43" t="s">
        <v>38</v>
      </c>
      <c r="R197" s="43" t="s">
        <v>772</v>
      </c>
      <c r="S197" s="43" t="s">
        <v>31</v>
      </c>
      <c r="T197" s="11" t="s">
        <v>772</v>
      </c>
      <c r="U197" s="76"/>
    </row>
    <row r="198" spans="1:20" s="19" customFormat="1" ht="46.5" customHeight="1">
      <c r="A198" s="42">
        <v>193</v>
      </c>
      <c r="B198" s="43" t="s">
        <v>47</v>
      </c>
      <c r="C198" s="43" t="s">
        <v>382</v>
      </c>
      <c r="D198" s="43" t="s">
        <v>40</v>
      </c>
      <c r="E198" s="43" t="s">
        <v>383</v>
      </c>
      <c r="F198" s="43" t="s">
        <v>837</v>
      </c>
      <c r="G198" s="43">
        <v>100</v>
      </c>
      <c r="H198" s="43" t="s">
        <v>31</v>
      </c>
      <c r="I198" s="43" t="s">
        <v>772</v>
      </c>
      <c r="J198" s="43" t="s">
        <v>838</v>
      </c>
      <c r="K198" s="43" t="s">
        <v>812</v>
      </c>
      <c r="L198" s="43" t="s">
        <v>35</v>
      </c>
      <c r="M198" s="43" t="s">
        <v>775</v>
      </c>
      <c r="N198" s="44" t="s">
        <v>72</v>
      </c>
      <c r="O198" s="43" t="s">
        <v>31</v>
      </c>
      <c r="P198" s="43">
        <v>2023</v>
      </c>
      <c r="Q198" s="43" t="s">
        <v>38</v>
      </c>
      <c r="R198" s="43" t="s">
        <v>772</v>
      </c>
      <c r="S198" s="43" t="s">
        <v>31</v>
      </c>
      <c r="T198" s="11" t="s">
        <v>772</v>
      </c>
    </row>
    <row r="199" spans="1:20" s="19" customFormat="1" ht="46.5" customHeight="1">
      <c r="A199" s="42">
        <v>194</v>
      </c>
      <c r="B199" s="43" t="s">
        <v>47</v>
      </c>
      <c r="C199" s="43" t="s">
        <v>839</v>
      </c>
      <c r="D199" s="43" t="s">
        <v>40</v>
      </c>
      <c r="E199" s="43" t="s">
        <v>377</v>
      </c>
      <c r="F199" s="43" t="s">
        <v>840</v>
      </c>
      <c r="G199" s="43">
        <v>200</v>
      </c>
      <c r="H199" s="43" t="s">
        <v>31</v>
      </c>
      <c r="I199" s="43" t="s">
        <v>772</v>
      </c>
      <c r="J199" s="43" t="s">
        <v>379</v>
      </c>
      <c r="K199" s="43" t="s">
        <v>812</v>
      </c>
      <c r="L199" s="43" t="s">
        <v>35</v>
      </c>
      <c r="M199" s="43" t="s">
        <v>775</v>
      </c>
      <c r="N199" s="44" t="s">
        <v>72</v>
      </c>
      <c r="O199" s="43" t="s">
        <v>31</v>
      </c>
      <c r="P199" s="43">
        <v>2023</v>
      </c>
      <c r="Q199" s="43" t="s">
        <v>38</v>
      </c>
      <c r="R199" s="43" t="s">
        <v>772</v>
      </c>
      <c r="S199" s="43" t="s">
        <v>31</v>
      </c>
      <c r="T199" s="11" t="s">
        <v>772</v>
      </c>
    </row>
    <row r="200" spans="1:20" s="19" customFormat="1" ht="46.5" customHeight="1">
      <c r="A200" s="42">
        <v>195</v>
      </c>
      <c r="B200" s="43" t="s">
        <v>47</v>
      </c>
      <c r="C200" s="43" t="s">
        <v>841</v>
      </c>
      <c r="D200" s="43" t="s">
        <v>40</v>
      </c>
      <c r="E200" s="43" t="s">
        <v>377</v>
      </c>
      <c r="F200" s="43" t="s">
        <v>842</v>
      </c>
      <c r="G200" s="43">
        <v>60</v>
      </c>
      <c r="H200" s="43" t="s">
        <v>31</v>
      </c>
      <c r="I200" s="43" t="s">
        <v>772</v>
      </c>
      <c r="J200" s="43" t="s">
        <v>843</v>
      </c>
      <c r="K200" s="43" t="s">
        <v>812</v>
      </c>
      <c r="L200" s="43" t="s">
        <v>35</v>
      </c>
      <c r="M200" s="43" t="s">
        <v>775</v>
      </c>
      <c r="N200" s="44" t="s">
        <v>72</v>
      </c>
      <c r="O200" s="43" t="s">
        <v>31</v>
      </c>
      <c r="P200" s="43">
        <v>2023</v>
      </c>
      <c r="Q200" s="43" t="s">
        <v>38</v>
      </c>
      <c r="R200" s="43" t="s">
        <v>772</v>
      </c>
      <c r="S200" s="43" t="s">
        <v>31</v>
      </c>
      <c r="T200" s="11" t="s">
        <v>772</v>
      </c>
    </row>
    <row r="201" spans="1:20" s="19" customFormat="1" ht="70.5" customHeight="1">
      <c r="A201" s="42">
        <v>196</v>
      </c>
      <c r="B201" s="43" t="s">
        <v>47</v>
      </c>
      <c r="C201" s="43" t="s">
        <v>844</v>
      </c>
      <c r="D201" s="43" t="s">
        <v>40</v>
      </c>
      <c r="E201" s="43" t="s">
        <v>845</v>
      </c>
      <c r="F201" s="43" t="s">
        <v>846</v>
      </c>
      <c r="G201" s="43">
        <v>30</v>
      </c>
      <c r="H201" s="43" t="s">
        <v>31</v>
      </c>
      <c r="I201" s="43" t="s">
        <v>772</v>
      </c>
      <c r="J201" s="43" t="s">
        <v>847</v>
      </c>
      <c r="K201" s="43" t="s">
        <v>829</v>
      </c>
      <c r="L201" s="43" t="s">
        <v>35</v>
      </c>
      <c r="M201" s="43" t="s">
        <v>775</v>
      </c>
      <c r="N201" s="44" t="s">
        <v>72</v>
      </c>
      <c r="O201" s="43" t="s">
        <v>31</v>
      </c>
      <c r="P201" s="43">
        <v>2023</v>
      </c>
      <c r="Q201" s="43" t="s">
        <v>38</v>
      </c>
      <c r="R201" s="43" t="s">
        <v>772</v>
      </c>
      <c r="S201" s="43" t="s">
        <v>31</v>
      </c>
      <c r="T201" s="11" t="s">
        <v>772</v>
      </c>
    </row>
    <row r="202" spans="1:21" s="22" customFormat="1" ht="55.5" customHeight="1">
      <c r="A202" s="42">
        <v>197</v>
      </c>
      <c r="B202" s="43" t="s">
        <v>47</v>
      </c>
      <c r="C202" s="43" t="s">
        <v>848</v>
      </c>
      <c r="D202" s="43" t="s">
        <v>40</v>
      </c>
      <c r="E202" s="43" t="s">
        <v>849</v>
      </c>
      <c r="F202" s="43" t="s">
        <v>850</v>
      </c>
      <c r="G202" s="43">
        <v>450.42</v>
      </c>
      <c r="H202" s="43" t="s">
        <v>31</v>
      </c>
      <c r="I202" s="43" t="s">
        <v>772</v>
      </c>
      <c r="J202" s="43" t="s">
        <v>851</v>
      </c>
      <c r="K202" s="43" t="s">
        <v>774</v>
      </c>
      <c r="L202" s="43" t="s">
        <v>35</v>
      </c>
      <c r="M202" s="43" t="s">
        <v>775</v>
      </c>
      <c r="N202" s="44" t="s">
        <v>72</v>
      </c>
      <c r="O202" s="43" t="s">
        <v>31</v>
      </c>
      <c r="P202" s="43">
        <v>2023</v>
      </c>
      <c r="Q202" s="43" t="s">
        <v>116</v>
      </c>
      <c r="R202" s="43" t="s">
        <v>772</v>
      </c>
      <c r="S202" s="43" t="s">
        <v>31</v>
      </c>
      <c r="T202" s="11" t="s">
        <v>772</v>
      </c>
      <c r="U202" s="77"/>
    </row>
    <row r="203" spans="1:21" s="22" customFormat="1" ht="36">
      <c r="A203" s="42">
        <v>198</v>
      </c>
      <c r="B203" s="43" t="s">
        <v>47</v>
      </c>
      <c r="C203" s="43" t="s">
        <v>852</v>
      </c>
      <c r="D203" s="43" t="s">
        <v>40</v>
      </c>
      <c r="E203" s="43" t="s">
        <v>831</v>
      </c>
      <c r="F203" s="43" t="s">
        <v>853</v>
      </c>
      <c r="G203" s="43">
        <v>60</v>
      </c>
      <c r="H203" s="43" t="s">
        <v>31</v>
      </c>
      <c r="I203" s="43" t="s">
        <v>772</v>
      </c>
      <c r="J203" s="43" t="s">
        <v>833</v>
      </c>
      <c r="K203" s="43" t="s">
        <v>812</v>
      </c>
      <c r="L203" s="43" t="s">
        <v>35</v>
      </c>
      <c r="M203" s="43" t="s">
        <v>775</v>
      </c>
      <c r="N203" s="44" t="s">
        <v>72</v>
      </c>
      <c r="O203" s="43" t="s">
        <v>31</v>
      </c>
      <c r="P203" s="43">
        <v>2024</v>
      </c>
      <c r="Q203" s="43" t="s">
        <v>38</v>
      </c>
      <c r="R203" s="43" t="s">
        <v>772</v>
      </c>
      <c r="S203" s="43" t="s">
        <v>31</v>
      </c>
      <c r="T203" s="11" t="s">
        <v>772</v>
      </c>
      <c r="U203" s="77"/>
    </row>
    <row r="204" spans="1:21" s="14" customFormat="1" ht="69" customHeight="1">
      <c r="A204" s="42">
        <v>199</v>
      </c>
      <c r="B204" s="43" t="s">
        <v>98</v>
      </c>
      <c r="C204" s="43" t="s">
        <v>854</v>
      </c>
      <c r="D204" s="43" t="s">
        <v>40</v>
      </c>
      <c r="E204" s="43" t="s">
        <v>777</v>
      </c>
      <c r="F204" s="43" t="s">
        <v>855</v>
      </c>
      <c r="G204" s="43">
        <v>800</v>
      </c>
      <c r="H204" s="43" t="s">
        <v>31</v>
      </c>
      <c r="I204" s="43" t="s">
        <v>772</v>
      </c>
      <c r="J204" s="43" t="s">
        <v>856</v>
      </c>
      <c r="K204" s="43" t="s">
        <v>829</v>
      </c>
      <c r="L204" s="43" t="s">
        <v>35</v>
      </c>
      <c r="M204" s="43" t="s">
        <v>775</v>
      </c>
      <c r="N204" s="44" t="s">
        <v>72</v>
      </c>
      <c r="O204" s="43" t="s">
        <v>31</v>
      </c>
      <c r="P204" s="43">
        <v>2025</v>
      </c>
      <c r="Q204" s="43" t="s">
        <v>38</v>
      </c>
      <c r="R204" s="43" t="s">
        <v>772</v>
      </c>
      <c r="S204" s="43" t="s">
        <v>31</v>
      </c>
      <c r="T204" s="65" t="s">
        <v>772</v>
      </c>
      <c r="U204" s="69"/>
    </row>
    <row r="205" spans="1:21" s="14" customFormat="1" ht="58.5" customHeight="1">
      <c r="A205" s="42">
        <v>200</v>
      </c>
      <c r="B205" s="43" t="s">
        <v>65</v>
      </c>
      <c r="C205" s="43" t="s">
        <v>857</v>
      </c>
      <c r="D205" s="43" t="s">
        <v>40</v>
      </c>
      <c r="E205" s="43" t="s">
        <v>831</v>
      </c>
      <c r="F205" s="43" t="s">
        <v>858</v>
      </c>
      <c r="G205" s="43">
        <v>100</v>
      </c>
      <c r="H205" s="43" t="s">
        <v>31</v>
      </c>
      <c r="I205" s="43" t="s">
        <v>772</v>
      </c>
      <c r="J205" s="43" t="s">
        <v>833</v>
      </c>
      <c r="K205" s="43" t="s">
        <v>774</v>
      </c>
      <c r="L205" s="43" t="s">
        <v>35</v>
      </c>
      <c r="M205" s="43" t="s">
        <v>775</v>
      </c>
      <c r="N205" s="44" t="s">
        <v>72</v>
      </c>
      <c r="O205" s="43" t="s">
        <v>31</v>
      </c>
      <c r="P205" s="43">
        <v>2025</v>
      </c>
      <c r="Q205" s="43" t="s">
        <v>38</v>
      </c>
      <c r="R205" s="43" t="s">
        <v>772</v>
      </c>
      <c r="S205" s="43" t="s">
        <v>31</v>
      </c>
      <c r="T205" s="11" t="s">
        <v>772</v>
      </c>
      <c r="U205" s="69"/>
    </row>
    <row r="206" spans="1:21" s="14" customFormat="1" ht="48.75" customHeight="1">
      <c r="A206" s="42">
        <v>201</v>
      </c>
      <c r="B206" s="43" t="s">
        <v>47</v>
      </c>
      <c r="C206" s="43" t="s">
        <v>859</v>
      </c>
      <c r="D206" s="43" t="s">
        <v>40</v>
      </c>
      <c r="E206" s="43" t="s">
        <v>860</v>
      </c>
      <c r="F206" s="43" t="s">
        <v>861</v>
      </c>
      <c r="G206" s="43">
        <v>50</v>
      </c>
      <c r="H206" s="43" t="s">
        <v>31</v>
      </c>
      <c r="I206" s="43" t="s">
        <v>772</v>
      </c>
      <c r="J206" s="43" t="s">
        <v>862</v>
      </c>
      <c r="K206" s="43" t="s">
        <v>829</v>
      </c>
      <c r="L206" s="43" t="s">
        <v>35</v>
      </c>
      <c r="M206" s="43" t="s">
        <v>775</v>
      </c>
      <c r="N206" s="44" t="s">
        <v>72</v>
      </c>
      <c r="O206" s="43" t="s">
        <v>31</v>
      </c>
      <c r="P206" s="43">
        <v>2025</v>
      </c>
      <c r="Q206" s="43" t="s">
        <v>38</v>
      </c>
      <c r="R206" s="43" t="s">
        <v>772</v>
      </c>
      <c r="S206" s="43" t="s">
        <v>31</v>
      </c>
      <c r="T206" s="11" t="s">
        <v>772</v>
      </c>
      <c r="U206" s="69"/>
    </row>
    <row r="207" spans="1:21" s="14" customFormat="1" ht="45" customHeight="1">
      <c r="A207" s="42">
        <v>202</v>
      </c>
      <c r="B207" s="43" t="s">
        <v>26</v>
      </c>
      <c r="C207" s="43" t="s">
        <v>863</v>
      </c>
      <c r="D207" s="43" t="s">
        <v>40</v>
      </c>
      <c r="E207" s="43" t="s">
        <v>864</v>
      </c>
      <c r="F207" s="43" t="s">
        <v>865</v>
      </c>
      <c r="G207" s="43">
        <v>2</v>
      </c>
      <c r="H207" s="43" t="s">
        <v>31</v>
      </c>
      <c r="I207" s="43" t="s">
        <v>866</v>
      </c>
      <c r="J207" s="43" t="s">
        <v>867</v>
      </c>
      <c r="K207" s="43" t="s">
        <v>868</v>
      </c>
      <c r="L207" s="43" t="s">
        <v>35</v>
      </c>
      <c r="M207" s="43" t="s">
        <v>869</v>
      </c>
      <c r="N207" s="44" t="s">
        <v>37</v>
      </c>
      <c r="O207" s="43" t="s">
        <v>31</v>
      </c>
      <c r="P207" s="43">
        <v>2022</v>
      </c>
      <c r="Q207" s="43" t="s">
        <v>46</v>
      </c>
      <c r="R207" s="43" t="s">
        <v>866</v>
      </c>
      <c r="S207" s="43" t="s">
        <v>31</v>
      </c>
      <c r="T207" s="11" t="s">
        <v>866</v>
      </c>
      <c r="U207" s="69"/>
    </row>
    <row r="208" spans="1:20" s="15" customFormat="1" ht="75.75" customHeight="1">
      <c r="A208" s="42">
        <v>203</v>
      </c>
      <c r="B208" s="43" t="s">
        <v>26</v>
      </c>
      <c r="C208" s="43" t="s">
        <v>870</v>
      </c>
      <c r="D208" s="43" t="s">
        <v>28</v>
      </c>
      <c r="E208" s="43" t="s">
        <v>864</v>
      </c>
      <c r="F208" s="43" t="s">
        <v>871</v>
      </c>
      <c r="G208" s="43">
        <v>9.2</v>
      </c>
      <c r="H208" s="43" t="s">
        <v>31</v>
      </c>
      <c r="I208" s="43" t="s">
        <v>866</v>
      </c>
      <c r="J208" s="43" t="s">
        <v>872</v>
      </c>
      <c r="K208" s="43" t="s">
        <v>873</v>
      </c>
      <c r="L208" s="43" t="s">
        <v>35</v>
      </c>
      <c r="M208" s="43" t="s">
        <v>110</v>
      </c>
      <c r="N208" s="44" t="s">
        <v>37</v>
      </c>
      <c r="O208" s="43" t="s">
        <v>31</v>
      </c>
      <c r="P208" s="43">
        <v>2022</v>
      </c>
      <c r="Q208" s="43" t="s">
        <v>38</v>
      </c>
      <c r="R208" s="43" t="s">
        <v>866</v>
      </c>
      <c r="S208" s="43" t="s">
        <v>31</v>
      </c>
      <c r="T208" s="52" t="s">
        <v>866</v>
      </c>
    </row>
    <row r="209" spans="1:20" s="15" customFormat="1" ht="39.75" customHeight="1">
      <c r="A209" s="42">
        <v>204</v>
      </c>
      <c r="B209" s="43" t="s">
        <v>47</v>
      </c>
      <c r="C209" s="43" t="s">
        <v>874</v>
      </c>
      <c r="D209" s="43" t="s">
        <v>40</v>
      </c>
      <c r="E209" s="43" t="s">
        <v>864</v>
      </c>
      <c r="F209" s="43" t="s">
        <v>875</v>
      </c>
      <c r="G209" s="43">
        <v>155.3832</v>
      </c>
      <c r="H209" s="43" t="s">
        <v>31</v>
      </c>
      <c r="I209" s="43" t="s">
        <v>866</v>
      </c>
      <c r="J209" s="43" t="s">
        <v>876</v>
      </c>
      <c r="K209" s="43" t="s">
        <v>877</v>
      </c>
      <c r="L209" s="43" t="s">
        <v>35</v>
      </c>
      <c r="M209" s="43" t="s">
        <v>878</v>
      </c>
      <c r="N209" s="44" t="s">
        <v>37</v>
      </c>
      <c r="O209" s="43" t="s">
        <v>31</v>
      </c>
      <c r="P209" s="43">
        <v>2022</v>
      </c>
      <c r="Q209" s="43" t="s">
        <v>46</v>
      </c>
      <c r="R209" s="43" t="s">
        <v>866</v>
      </c>
      <c r="S209" s="43" t="s">
        <v>31</v>
      </c>
      <c r="T209" s="11" t="s">
        <v>866</v>
      </c>
    </row>
    <row r="210" spans="1:20" s="15" customFormat="1" ht="90" customHeight="1">
      <c r="A210" s="42">
        <v>205</v>
      </c>
      <c r="B210" s="43" t="s">
        <v>26</v>
      </c>
      <c r="C210" s="43" t="s">
        <v>879</v>
      </c>
      <c r="D210" s="43" t="s">
        <v>40</v>
      </c>
      <c r="E210" s="43" t="s">
        <v>880</v>
      </c>
      <c r="F210" s="43" t="s">
        <v>881</v>
      </c>
      <c r="G210" s="43">
        <v>11.2</v>
      </c>
      <c r="H210" s="43" t="s">
        <v>31</v>
      </c>
      <c r="I210" s="43" t="s">
        <v>866</v>
      </c>
      <c r="J210" s="43" t="s">
        <v>882</v>
      </c>
      <c r="K210" s="43" t="s">
        <v>883</v>
      </c>
      <c r="L210" s="43" t="s">
        <v>35</v>
      </c>
      <c r="M210" s="43" t="s">
        <v>110</v>
      </c>
      <c r="N210" s="44" t="s">
        <v>72</v>
      </c>
      <c r="O210" s="43" t="s">
        <v>31</v>
      </c>
      <c r="P210" s="43">
        <v>2023</v>
      </c>
      <c r="Q210" s="43" t="s">
        <v>38</v>
      </c>
      <c r="R210" s="43" t="s">
        <v>866</v>
      </c>
      <c r="S210" s="43" t="s">
        <v>31</v>
      </c>
      <c r="T210" s="11" t="s">
        <v>866</v>
      </c>
    </row>
    <row r="211" spans="1:20" s="23" customFormat="1" ht="57" customHeight="1">
      <c r="A211" s="42">
        <v>206</v>
      </c>
      <c r="B211" s="43" t="s">
        <v>26</v>
      </c>
      <c r="C211" s="43" t="s">
        <v>884</v>
      </c>
      <c r="D211" s="43" t="s">
        <v>40</v>
      </c>
      <c r="E211" s="43" t="s">
        <v>864</v>
      </c>
      <c r="F211" s="43" t="s">
        <v>885</v>
      </c>
      <c r="G211" s="43">
        <v>3.7</v>
      </c>
      <c r="H211" s="43" t="s">
        <v>31</v>
      </c>
      <c r="I211" s="43" t="s">
        <v>866</v>
      </c>
      <c r="J211" s="43" t="s">
        <v>886</v>
      </c>
      <c r="K211" s="43" t="s">
        <v>887</v>
      </c>
      <c r="L211" s="43" t="s">
        <v>35</v>
      </c>
      <c r="M211" s="43" t="s">
        <v>869</v>
      </c>
      <c r="N211" s="45">
        <v>45268</v>
      </c>
      <c r="O211" s="43" t="s">
        <v>31</v>
      </c>
      <c r="P211" s="43">
        <v>2023</v>
      </c>
      <c r="Q211" s="55" t="s">
        <v>59</v>
      </c>
      <c r="R211" s="43" t="s">
        <v>866</v>
      </c>
      <c r="S211" s="43" t="s">
        <v>31</v>
      </c>
      <c r="T211" s="11" t="s">
        <v>866</v>
      </c>
    </row>
    <row r="212" spans="1:21" s="14" customFormat="1" ht="36" customHeight="1">
      <c r="A212" s="42">
        <v>207</v>
      </c>
      <c r="B212" s="43" t="s">
        <v>127</v>
      </c>
      <c r="C212" s="43" t="s">
        <v>888</v>
      </c>
      <c r="D212" s="43" t="s">
        <v>40</v>
      </c>
      <c r="E212" s="43" t="s">
        <v>889</v>
      </c>
      <c r="F212" s="43" t="s">
        <v>890</v>
      </c>
      <c r="G212" s="43">
        <v>200</v>
      </c>
      <c r="H212" s="43" t="s">
        <v>31</v>
      </c>
      <c r="I212" s="43" t="s">
        <v>866</v>
      </c>
      <c r="J212" s="43" t="s">
        <v>891</v>
      </c>
      <c r="K212" s="43" t="s">
        <v>812</v>
      </c>
      <c r="L212" s="43" t="s">
        <v>35</v>
      </c>
      <c r="M212" s="43" t="s">
        <v>892</v>
      </c>
      <c r="N212" s="44" t="s">
        <v>72</v>
      </c>
      <c r="O212" s="43" t="s">
        <v>31</v>
      </c>
      <c r="P212" s="43">
        <v>2023</v>
      </c>
      <c r="Q212" s="43" t="s">
        <v>38</v>
      </c>
      <c r="R212" s="43" t="s">
        <v>866</v>
      </c>
      <c r="S212" s="43" t="s">
        <v>31</v>
      </c>
      <c r="T212" s="11" t="s">
        <v>866</v>
      </c>
      <c r="U212" s="69"/>
    </row>
    <row r="213" spans="1:21" s="24" customFormat="1" ht="156.75" customHeight="1">
      <c r="A213" s="42">
        <v>208</v>
      </c>
      <c r="B213" s="43" t="s">
        <v>127</v>
      </c>
      <c r="C213" s="43" t="s">
        <v>893</v>
      </c>
      <c r="D213" s="43" t="s">
        <v>40</v>
      </c>
      <c r="E213" s="43" t="s">
        <v>864</v>
      </c>
      <c r="F213" s="43" t="s">
        <v>894</v>
      </c>
      <c r="G213" s="43">
        <v>150.3</v>
      </c>
      <c r="H213" s="43" t="s">
        <v>31</v>
      </c>
      <c r="I213" s="43" t="s">
        <v>866</v>
      </c>
      <c r="J213" s="43" t="s">
        <v>895</v>
      </c>
      <c r="K213" s="43" t="s">
        <v>896</v>
      </c>
      <c r="L213" s="43" t="s">
        <v>35</v>
      </c>
      <c r="M213" s="43" t="s">
        <v>897</v>
      </c>
      <c r="N213" s="44" t="s">
        <v>72</v>
      </c>
      <c r="O213" s="43" t="s">
        <v>31</v>
      </c>
      <c r="P213" s="43">
        <v>2023</v>
      </c>
      <c r="Q213" s="43" t="s">
        <v>38</v>
      </c>
      <c r="R213" s="43" t="s">
        <v>866</v>
      </c>
      <c r="S213" s="43" t="s">
        <v>31</v>
      </c>
      <c r="T213" s="11" t="s">
        <v>866</v>
      </c>
      <c r="U213" s="46"/>
    </row>
    <row r="214" spans="1:21" s="24" customFormat="1" ht="54" customHeight="1">
      <c r="A214" s="42">
        <v>209</v>
      </c>
      <c r="B214" s="43" t="s">
        <v>98</v>
      </c>
      <c r="C214" s="43" t="s">
        <v>898</v>
      </c>
      <c r="D214" s="43" t="s">
        <v>40</v>
      </c>
      <c r="E214" s="43" t="s">
        <v>899</v>
      </c>
      <c r="F214" s="43" t="s">
        <v>900</v>
      </c>
      <c r="G214" s="43">
        <v>3500</v>
      </c>
      <c r="H214" s="43" t="s">
        <v>31</v>
      </c>
      <c r="I214" s="43" t="s">
        <v>866</v>
      </c>
      <c r="J214" s="43" t="s">
        <v>901</v>
      </c>
      <c r="K214" s="43" t="s">
        <v>902</v>
      </c>
      <c r="L214" s="43" t="s">
        <v>35</v>
      </c>
      <c r="M214" s="43" t="s">
        <v>892</v>
      </c>
      <c r="N214" s="44" t="s">
        <v>72</v>
      </c>
      <c r="O214" s="43" t="s">
        <v>31</v>
      </c>
      <c r="P214" s="43">
        <v>2023</v>
      </c>
      <c r="Q214" s="43" t="s">
        <v>38</v>
      </c>
      <c r="R214" s="43" t="s">
        <v>866</v>
      </c>
      <c r="S214" s="43" t="s">
        <v>31</v>
      </c>
      <c r="T214" s="11" t="s">
        <v>866</v>
      </c>
      <c r="U214" s="46"/>
    </row>
    <row r="215" spans="1:21" s="24" customFormat="1" ht="66" customHeight="1">
      <c r="A215" s="42">
        <v>210</v>
      </c>
      <c r="B215" s="43" t="s">
        <v>24</v>
      </c>
      <c r="C215" s="43" t="s">
        <v>903</v>
      </c>
      <c r="D215" s="43" t="s">
        <v>40</v>
      </c>
      <c r="E215" s="43" t="s">
        <v>864</v>
      </c>
      <c r="F215" s="43" t="s">
        <v>85</v>
      </c>
      <c r="G215" s="43">
        <v>7.2</v>
      </c>
      <c r="H215" s="43" t="s">
        <v>31</v>
      </c>
      <c r="I215" s="43" t="s">
        <v>866</v>
      </c>
      <c r="J215" s="43" t="s">
        <v>904</v>
      </c>
      <c r="K215" s="43" t="s">
        <v>87</v>
      </c>
      <c r="L215" s="43" t="s">
        <v>35</v>
      </c>
      <c r="M215" s="43" t="s">
        <v>88</v>
      </c>
      <c r="N215" s="44" t="s">
        <v>82</v>
      </c>
      <c r="O215" s="43" t="s">
        <v>31</v>
      </c>
      <c r="P215" s="43">
        <v>2024</v>
      </c>
      <c r="Q215" s="43" t="s">
        <v>83</v>
      </c>
      <c r="R215" s="43" t="s">
        <v>866</v>
      </c>
      <c r="S215" s="43" t="s">
        <v>31</v>
      </c>
      <c r="T215" s="11" t="s">
        <v>866</v>
      </c>
      <c r="U215" s="46"/>
    </row>
    <row r="216" spans="1:21" s="25" customFormat="1" ht="54" customHeight="1">
      <c r="A216" s="42">
        <v>211</v>
      </c>
      <c r="B216" s="43" t="s">
        <v>24</v>
      </c>
      <c r="C216" s="43" t="s">
        <v>905</v>
      </c>
      <c r="D216" s="43" t="s">
        <v>40</v>
      </c>
      <c r="E216" s="43" t="s">
        <v>864</v>
      </c>
      <c r="F216" s="43" t="s">
        <v>78</v>
      </c>
      <c r="G216" s="43">
        <v>2.7</v>
      </c>
      <c r="H216" s="43" t="s">
        <v>31</v>
      </c>
      <c r="I216" s="43" t="s">
        <v>866</v>
      </c>
      <c r="J216" s="43" t="s">
        <v>906</v>
      </c>
      <c r="K216" s="43" t="s">
        <v>80</v>
      </c>
      <c r="L216" s="43" t="s">
        <v>35</v>
      </c>
      <c r="M216" s="43" t="s">
        <v>81</v>
      </c>
      <c r="N216" s="44" t="s">
        <v>82</v>
      </c>
      <c r="O216" s="43" t="s">
        <v>31</v>
      </c>
      <c r="P216" s="43">
        <v>2024</v>
      </c>
      <c r="Q216" s="43" t="s">
        <v>83</v>
      </c>
      <c r="R216" s="43" t="s">
        <v>866</v>
      </c>
      <c r="S216" s="43" t="s">
        <v>31</v>
      </c>
      <c r="T216" s="11" t="s">
        <v>866</v>
      </c>
      <c r="U216" s="78"/>
    </row>
    <row r="217" spans="1:21" s="24" customFormat="1" ht="45" customHeight="1">
      <c r="A217" s="42">
        <v>212</v>
      </c>
      <c r="B217" s="43" t="s">
        <v>127</v>
      </c>
      <c r="C217" s="43" t="s">
        <v>907</v>
      </c>
      <c r="D217" s="43" t="s">
        <v>40</v>
      </c>
      <c r="E217" s="43" t="s">
        <v>864</v>
      </c>
      <c r="F217" s="43" t="s">
        <v>908</v>
      </c>
      <c r="G217" s="43">
        <v>94.25</v>
      </c>
      <c r="H217" s="43" t="s">
        <v>31</v>
      </c>
      <c r="I217" s="43" t="s">
        <v>866</v>
      </c>
      <c r="J217" s="43" t="s">
        <v>909</v>
      </c>
      <c r="K217" s="43" t="s">
        <v>910</v>
      </c>
      <c r="L217" s="43" t="s">
        <v>35</v>
      </c>
      <c r="M217" s="43" t="s">
        <v>878</v>
      </c>
      <c r="N217" s="44" t="s">
        <v>72</v>
      </c>
      <c r="O217" s="43" t="s">
        <v>31</v>
      </c>
      <c r="P217" s="43">
        <v>2024</v>
      </c>
      <c r="Q217" s="43" t="s">
        <v>38</v>
      </c>
      <c r="R217" s="43" t="s">
        <v>866</v>
      </c>
      <c r="S217" s="43" t="s">
        <v>31</v>
      </c>
      <c r="T217" s="11" t="s">
        <v>866</v>
      </c>
      <c r="U217" s="46"/>
    </row>
    <row r="218" spans="1:21" s="24" customFormat="1" ht="60" customHeight="1">
      <c r="A218" s="42">
        <v>213</v>
      </c>
      <c r="B218" s="43" t="s">
        <v>98</v>
      </c>
      <c r="C218" s="43" t="s">
        <v>911</v>
      </c>
      <c r="D218" s="43" t="s">
        <v>40</v>
      </c>
      <c r="E218" s="43" t="s">
        <v>899</v>
      </c>
      <c r="F218" s="43" t="s">
        <v>912</v>
      </c>
      <c r="G218" s="43">
        <v>3000</v>
      </c>
      <c r="H218" s="43" t="s">
        <v>31</v>
      </c>
      <c r="I218" s="43" t="s">
        <v>866</v>
      </c>
      <c r="J218" s="43" t="s">
        <v>901</v>
      </c>
      <c r="K218" s="43" t="s">
        <v>902</v>
      </c>
      <c r="L218" s="43" t="s">
        <v>35</v>
      </c>
      <c r="M218" s="43" t="s">
        <v>892</v>
      </c>
      <c r="N218" s="44" t="s">
        <v>72</v>
      </c>
      <c r="O218" s="43" t="s">
        <v>31</v>
      </c>
      <c r="P218" s="43">
        <v>2024</v>
      </c>
      <c r="Q218" s="43" t="s">
        <v>38</v>
      </c>
      <c r="R218" s="43" t="s">
        <v>866</v>
      </c>
      <c r="S218" s="43" t="s">
        <v>31</v>
      </c>
      <c r="T218" s="11" t="s">
        <v>866</v>
      </c>
      <c r="U218" s="46"/>
    </row>
    <row r="219" spans="1:21" s="6" customFormat="1" ht="61.5" customHeight="1">
      <c r="A219" s="42">
        <v>214</v>
      </c>
      <c r="B219" s="43" t="s">
        <v>98</v>
      </c>
      <c r="C219" s="43" t="s">
        <v>913</v>
      </c>
      <c r="D219" s="43" t="s">
        <v>40</v>
      </c>
      <c r="E219" s="43" t="s">
        <v>914</v>
      </c>
      <c r="F219" s="43" t="s">
        <v>915</v>
      </c>
      <c r="G219" s="43">
        <v>2500</v>
      </c>
      <c r="H219" s="43" t="s">
        <v>31</v>
      </c>
      <c r="I219" s="43" t="s">
        <v>866</v>
      </c>
      <c r="J219" s="43" t="s">
        <v>916</v>
      </c>
      <c r="K219" s="43" t="s">
        <v>917</v>
      </c>
      <c r="L219" s="43" t="s">
        <v>35</v>
      </c>
      <c r="M219" s="43" t="s">
        <v>918</v>
      </c>
      <c r="N219" s="44" t="s">
        <v>72</v>
      </c>
      <c r="O219" s="43" t="s">
        <v>31</v>
      </c>
      <c r="P219" s="43">
        <v>2024</v>
      </c>
      <c r="Q219" s="43" t="s">
        <v>38</v>
      </c>
      <c r="R219" s="43" t="s">
        <v>866</v>
      </c>
      <c r="S219" s="43" t="s">
        <v>31</v>
      </c>
      <c r="T219" s="11" t="s">
        <v>866</v>
      </c>
      <c r="U219" s="61"/>
    </row>
    <row r="220" spans="1:21" s="8" customFormat="1" ht="67.5" customHeight="1">
      <c r="A220" s="42">
        <v>215</v>
      </c>
      <c r="B220" s="43" t="s">
        <v>26</v>
      </c>
      <c r="C220" s="43" t="s">
        <v>919</v>
      </c>
      <c r="D220" s="43" t="s">
        <v>40</v>
      </c>
      <c r="E220" s="43" t="s">
        <v>920</v>
      </c>
      <c r="F220" s="43" t="s">
        <v>871</v>
      </c>
      <c r="G220" s="43">
        <v>9.2</v>
      </c>
      <c r="H220" s="43" t="s">
        <v>31</v>
      </c>
      <c r="I220" s="43" t="s">
        <v>866</v>
      </c>
      <c r="J220" s="43" t="s">
        <v>872</v>
      </c>
      <c r="K220" s="43" t="s">
        <v>873</v>
      </c>
      <c r="L220" s="43" t="s">
        <v>35</v>
      </c>
      <c r="M220" s="43" t="s">
        <v>110</v>
      </c>
      <c r="N220" s="44" t="s">
        <v>72</v>
      </c>
      <c r="O220" s="43" t="s">
        <v>31</v>
      </c>
      <c r="P220" s="43">
        <v>2025</v>
      </c>
      <c r="Q220" s="43" t="s">
        <v>38</v>
      </c>
      <c r="R220" s="43" t="s">
        <v>866</v>
      </c>
      <c r="S220" s="43" t="s">
        <v>31</v>
      </c>
      <c r="T220" s="11" t="s">
        <v>866</v>
      </c>
      <c r="U220" s="64"/>
    </row>
    <row r="221" spans="1:21" s="8" customFormat="1" ht="63.75" customHeight="1">
      <c r="A221" s="42">
        <v>216</v>
      </c>
      <c r="B221" s="43" t="s">
        <v>26</v>
      </c>
      <c r="C221" s="43" t="s">
        <v>921</v>
      </c>
      <c r="D221" s="43" t="s">
        <v>40</v>
      </c>
      <c r="E221" s="43" t="s">
        <v>864</v>
      </c>
      <c r="F221" s="43" t="s">
        <v>865</v>
      </c>
      <c r="G221" s="43">
        <v>2</v>
      </c>
      <c r="H221" s="43" t="s">
        <v>31</v>
      </c>
      <c r="I221" s="43" t="s">
        <v>866</v>
      </c>
      <c r="J221" s="43" t="s">
        <v>867</v>
      </c>
      <c r="K221" s="43" t="s">
        <v>868</v>
      </c>
      <c r="L221" s="43" t="s">
        <v>35</v>
      </c>
      <c r="M221" s="43" t="s">
        <v>869</v>
      </c>
      <c r="N221" s="44" t="s">
        <v>72</v>
      </c>
      <c r="O221" s="43" t="s">
        <v>31</v>
      </c>
      <c r="P221" s="43">
        <v>2025</v>
      </c>
      <c r="Q221" s="43" t="s">
        <v>38</v>
      </c>
      <c r="R221" s="43" t="s">
        <v>866</v>
      </c>
      <c r="S221" s="43" t="s">
        <v>31</v>
      </c>
      <c r="T221" s="11" t="s">
        <v>866</v>
      </c>
      <c r="U221" s="64"/>
    </row>
    <row r="222" spans="1:21" s="8" customFormat="1" ht="51" customHeight="1">
      <c r="A222" s="42">
        <v>217</v>
      </c>
      <c r="B222" s="43" t="s">
        <v>127</v>
      </c>
      <c r="C222" s="43" t="s">
        <v>922</v>
      </c>
      <c r="D222" s="43" t="s">
        <v>40</v>
      </c>
      <c r="E222" s="43" t="s">
        <v>864</v>
      </c>
      <c r="F222" s="43" t="s">
        <v>908</v>
      </c>
      <c r="G222" s="43">
        <v>94.25</v>
      </c>
      <c r="H222" s="43" t="s">
        <v>31</v>
      </c>
      <c r="I222" s="43" t="s">
        <v>866</v>
      </c>
      <c r="J222" s="43" t="s">
        <v>909</v>
      </c>
      <c r="K222" s="43" t="s">
        <v>910</v>
      </c>
      <c r="L222" s="43" t="s">
        <v>35</v>
      </c>
      <c r="M222" s="43" t="s">
        <v>878</v>
      </c>
      <c r="N222" s="44" t="s">
        <v>72</v>
      </c>
      <c r="O222" s="43" t="s">
        <v>31</v>
      </c>
      <c r="P222" s="43">
        <v>2025</v>
      </c>
      <c r="Q222" s="43" t="s">
        <v>38</v>
      </c>
      <c r="R222" s="43" t="s">
        <v>866</v>
      </c>
      <c r="S222" s="43" t="s">
        <v>31</v>
      </c>
      <c r="T222" s="11" t="s">
        <v>866</v>
      </c>
      <c r="U222" s="64"/>
    </row>
    <row r="223" spans="1:21" s="8" customFormat="1" ht="60" customHeight="1">
      <c r="A223" s="42">
        <v>218</v>
      </c>
      <c r="B223" s="43" t="s">
        <v>142</v>
      </c>
      <c r="C223" s="43" t="s">
        <v>923</v>
      </c>
      <c r="D223" s="43" t="s">
        <v>40</v>
      </c>
      <c r="E223" s="43" t="s">
        <v>924</v>
      </c>
      <c r="F223" s="43" t="s">
        <v>925</v>
      </c>
      <c r="G223" s="43">
        <v>105</v>
      </c>
      <c r="H223" s="43" t="s">
        <v>31</v>
      </c>
      <c r="I223" s="43" t="s">
        <v>866</v>
      </c>
      <c r="J223" s="43" t="s">
        <v>926</v>
      </c>
      <c r="K223" s="43" t="s">
        <v>927</v>
      </c>
      <c r="L223" s="43" t="s">
        <v>35</v>
      </c>
      <c r="M223" s="43" t="s">
        <v>928</v>
      </c>
      <c r="N223" s="44" t="s">
        <v>37</v>
      </c>
      <c r="O223" s="43" t="s">
        <v>31</v>
      </c>
      <c r="P223" s="43" t="s">
        <v>929</v>
      </c>
      <c r="Q223" s="43" t="s">
        <v>132</v>
      </c>
      <c r="R223" s="43" t="s">
        <v>866</v>
      </c>
      <c r="S223" s="43" t="s">
        <v>31</v>
      </c>
      <c r="T223" s="11" t="s">
        <v>866</v>
      </c>
      <c r="U223" s="64"/>
    </row>
    <row r="224" spans="1:21" s="8" customFormat="1" ht="241.5" customHeight="1">
      <c r="A224" s="42">
        <v>219</v>
      </c>
      <c r="B224" s="43" t="s">
        <v>26</v>
      </c>
      <c r="C224" s="43" t="s">
        <v>930</v>
      </c>
      <c r="D224" s="43" t="s">
        <v>40</v>
      </c>
      <c r="E224" s="43" t="s">
        <v>931</v>
      </c>
      <c r="F224" s="43" t="s">
        <v>932</v>
      </c>
      <c r="G224" s="43">
        <v>479</v>
      </c>
      <c r="H224" s="43" t="s">
        <v>31</v>
      </c>
      <c r="I224" s="43" t="s">
        <v>32</v>
      </c>
      <c r="J224" s="43" t="s">
        <v>933</v>
      </c>
      <c r="K224" s="43" t="s">
        <v>934</v>
      </c>
      <c r="L224" s="43" t="s">
        <v>35</v>
      </c>
      <c r="M224" s="43" t="s">
        <v>935</v>
      </c>
      <c r="N224" s="44" t="s">
        <v>936</v>
      </c>
      <c r="O224" s="43" t="s">
        <v>31</v>
      </c>
      <c r="P224" s="43">
        <v>2023</v>
      </c>
      <c r="Q224" s="43" t="s">
        <v>937</v>
      </c>
      <c r="R224" s="43" t="s">
        <v>32</v>
      </c>
      <c r="S224" s="43" t="s">
        <v>31</v>
      </c>
      <c r="T224" s="11"/>
      <c r="U224" s="64"/>
    </row>
    <row r="225" spans="1:21" s="8" customFormat="1" ht="150" customHeight="1">
      <c r="A225" s="42">
        <v>220</v>
      </c>
      <c r="B225" s="43" t="s">
        <v>26</v>
      </c>
      <c r="C225" s="43" t="s">
        <v>938</v>
      </c>
      <c r="D225" s="43" t="s">
        <v>40</v>
      </c>
      <c r="E225" s="43" t="s">
        <v>939</v>
      </c>
      <c r="F225" s="43" t="s">
        <v>940</v>
      </c>
      <c r="G225" s="43">
        <v>691.4</v>
      </c>
      <c r="H225" s="43" t="s">
        <v>31</v>
      </c>
      <c r="I225" s="43" t="s">
        <v>394</v>
      </c>
      <c r="J225" s="43" t="s">
        <v>941</v>
      </c>
      <c r="K225" s="43" t="s">
        <v>942</v>
      </c>
      <c r="L225" s="43" t="s">
        <v>35</v>
      </c>
      <c r="M225" s="43" t="s">
        <v>943</v>
      </c>
      <c r="N225" s="44" t="s">
        <v>936</v>
      </c>
      <c r="O225" s="43" t="s">
        <v>31</v>
      </c>
      <c r="P225" s="43">
        <v>2023</v>
      </c>
      <c r="Q225" s="43" t="s">
        <v>937</v>
      </c>
      <c r="R225" s="43" t="s">
        <v>394</v>
      </c>
      <c r="S225" s="43" t="s">
        <v>31</v>
      </c>
      <c r="T225" s="11"/>
      <c r="U225" s="64"/>
    </row>
    <row r="226" spans="1:21" s="8" customFormat="1" ht="154.5" customHeight="1">
      <c r="A226" s="42">
        <v>221</v>
      </c>
      <c r="B226" s="43" t="s">
        <v>26</v>
      </c>
      <c r="C226" s="43" t="s">
        <v>944</v>
      </c>
      <c r="D226" s="43" t="s">
        <v>40</v>
      </c>
      <c r="E226" s="43" t="s">
        <v>939</v>
      </c>
      <c r="F226" s="43" t="s">
        <v>945</v>
      </c>
      <c r="G226" s="43">
        <v>200</v>
      </c>
      <c r="H226" s="43" t="s">
        <v>31</v>
      </c>
      <c r="I226" s="43" t="s">
        <v>394</v>
      </c>
      <c r="J226" s="43" t="s">
        <v>946</v>
      </c>
      <c r="K226" s="43" t="s">
        <v>947</v>
      </c>
      <c r="L226" s="43" t="s">
        <v>35</v>
      </c>
      <c r="M226" s="43" t="s">
        <v>948</v>
      </c>
      <c r="N226" s="44" t="s">
        <v>936</v>
      </c>
      <c r="O226" s="43" t="s">
        <v>31</v>
      </c>
      <c r="P226" s="43">
        <v>2023</v>
      </c>
      <c r="Q226" s="43" t="s">
        <v>937</v>
      </c>
      <c r="R226" s="43" t="s">
        <v>394</v>
      </c>
      <c r="S226" s="43" t="s">
        <v>31</v>
      </c>
      <c r="T226" s="11"/>
      <c r="U226" s="64"/>
    </row>
    <row r="227" spans="1:21" s="8" customFormat="1" ht="60" customHeight="1">
      <c r="A227" s="42">
        <v>222</v>
      </c>
      <c r="B227" s="43" t="s">
        <v>26</v>
      </c>
      <c r="C227" s="43" t="s">
        <v>949</v>
      </c>
      <c r="D227" s="43" t="s">
        <v>40</v>
      </c>
      <c r="E227" s="43" t="s">
        <v>459</v>
      </c>
      <c r="F227" s="43" t="s">
        <v>278</v>
      </c>
      <c r="G227" s="43">
        <v>99.2</v>
      </c>
      <c r="H227" s="43" t="s">
        <v>31</v>
      </c>
      <c r="I227" s="43" t="s">
        <v>461</v>
      </c>
      <c r="J227" s="43" t="s">
        <v>950</v>
      </c>
      <c r="K227" s="43" t="s">
        <v>280</v>
      </c>
      <c r="L227" s="43" t="s">
        <v>35</v>
      </c>
      <c r="M227" s="43" t="s">
        <v>951</v>
      </c>
      <c r="N227" s="45">
        <v>45268</v>
      </c>
      <c r="O227" s="43" t="s">
        <v>31</v>
      </c>
      <c r="P227" s="43">
        <v>2023</v>
      </c>
      <c r="Q227" s="55" t="s">
        <v>59</v>
      </c>
      <c r="R227" s="43" t="s">
        <v>461</v>
      </c>
      <c r="S227" s="43"/>
      <c r="T227" s="11"/>
      <c r="U227" s="64"/>
    </row>
    <row r="228" spans="1:21" s="8" customFormat="1" ht="60" customHeight="1">
      <c r="A228" s="42">
        <v>223</v>
      </c>
      <c r="B228" s="43" t="s">
        <v>26</v>
      </c>
      <c r="C228" s="43" t="s">
        <v>952</v>
      </c>
      <c r="D228" s="43" t="s">
        <v>40</v>
      </c>
      <c r="E228" s="43" t="s">
        <v>459</v>
      </c>
      <c r="F228" s="43" t="s">
        <v>562</v>
      </c>
      <c r="G228" s="43">
        <v>50.4</v>
      </c>
      <c r="H228" s="43" t="s">
        <v>31</v>
      </c>
      <c r="I228" s="43" t="s">
        <v>461</v>
      </c>
      <c r="J228" s="43" t="s">
        <v>953</v>
      </c>
      <c r="K228" s="43" t="s">
        <v>954</v>
      </c>
      <c r="L228" s="43" t="s">
        <v>35</v>
      </c>
      <c r="M228" s="43" t="s">
        <v>955</v>
      </c>
      <c r="N228" s="45">
        <v>45268</v>
      </c>
      <c r="O228" s="43" t="s">
        <v>31</v>
      </c>
      <c r="P228" s="43">
        <v>2023</v>
      </c>
      <c r="Q228" s="55" t="s">
        <v>59</v>
      </c>
      <c r="R228" s="43" t="s">
        <v>461</v>
      </c>
      <c r="S228" s="43"/>
      <c r="T228" s="11"/>
      <c r="U228" s="64"/>
    </row>
    <row r="229" spans="1:21" s="8" customFormat="1" ht="129" customHeight="1">
      <c r="A229" s="42">
        <v>224</v>
      </c>
      <c r="B229" s="43" t="s">
        <v>956</v>
      </c>
      <c r="C229" s="43" t="s">
        <v>957</v>
      </c>
      <c r="D229" s="43" t="s">
        <v>40</v>
      </c>
      <c r="E229" s="43" t="s">
        <v>958</v>
      </c>
      <c r="F229" s="43" t="s">
        <v>959</v>
      </c>
      <c r="G229" s="43">
        <v>639.17</v>
      </c>
      <c r="H229" s="43" t="s">
        <v>31</v>
      </c>
      <c r="I229" s="43" t="s">
        <v>461</v>
      </c>
      <c r="J229" s="43" t="s">
        <v>960</v>
      </c>
      <c r="K229" s="43" t="s">
        <v>961</v>
      </c>
      <c r="L229" s="43" t="s">
        <v>35</v>
      </c>
      <c r="M229" s="43" t="s">
        <v>962</v>
      </c>
      <c r="N229" s="44" t="s">
        <v>936</v>
      </c>
      <c r="O229" s="43" t="s">
        <v>31</v>
      </c>
      <c r="P229" s="43">
        <v>2023</v>
      </c>
      <c r="Q229" s="43" t="s">
        <v>937</v>
      </c>
      <c r="R229" s="43" t="s">
        <v>461</v>
      </c>
      <c r="S229" s="43"/>
      <c r="T229" s="11"/>
      <c r="U229" s="64"/>
    </row>
    <row r="230" spans="1:21" s="8" customFormat="1" ht="60" customHeight="1">
      <c r="A230" s="42">
        <v>225</v>
      </c>
      <c r="B230" s="43" t="s">
        <v>963</v>
      </c>
      <c r="C230" s="43" t="s">
        <v>964</v>
      </c>
      <c r="D230" s="43" t="s">
        <v>40</v>
      </c>
      <c r="E230" s="43" t="s">
        <v>965</v>
      </c>
      <c r="F230" s="43" t="s">
        <v>966</v>
      </c>
      <c r="G230" s="43">
        <v>256.77</v>
      </c>
      <c r="H230" s="43" t="s">
        <v>31</v>
      </c>
      <c r="I230" s="43" t="s">
        <v>461</v>
      </c>
      <c r="J230" s="43" t="s">
        <v>967</v>
      </c>
      <c r="K230" s="43" t="s">
        <v>968</v>
      </c>
      <c r="L230" s="43" t="s">
        <v>35</v>
      </c>
      <c r="M230" s="43" t="s">
        <v>969</v>
      </c>
      <c r="N230" s="44" t="s">
        <v>936</v>
      </c>
      <c r="O230" s="43" t="s">
        <v>31</v>
      </c>
      <c r="P230" s="43">
        <v>2023</v>
      </c>
      <c r="Q230" s="43" t="s">
        <v>937</v>
      </c>
      <c r="R230" s="43" t="s">
        <v>461</v>
      </c>
      <c r="S230" s="43"/>
      <c r="T230" s="11"/>
      <c r="U230" s="64"/>
    </row>
    <row r="231" spans="1:21" s="8" customFormat="1" ht="60" customHeight="1">
      <c r="A231" s="42">
        <v>226</v>
      </c>
      <c r="B231" s="43" t="s">
        <v>65</v>
      </c>
      <c r="C231" s="43" t="s">
        <v>970</v>
      </c>
      <c r="D231" s="43" t="s">
        <v>40</v>
      </c>
      <c r="E231" s="43" t="s">
        <v>794</v>
      </c>
      <c r="F231" s="43" t="s">
        <v>971</v>
      </c>
      <c r="G231" s="43">
        <v>459.45</v>
      </c>
      <c r="H231" s="43" t="s">
        <v>31</v>
      </c>
      <c r="I231" s="43" t="s">
        <v>107</v>
      </c>
      <c r="J231" s="43" t="s">
        <v>972</v>
      </c>
      <c r="K231" s="43" t="s">
        <v>973</v>
      </c>
      <c r="L231" s="43" t="s">
        <v>35</v>
      </c>
      <c r="M231" s="43" t="s">
        <v>974</v>
      </c>
      <c r="N231" s="44" t="s">
        <v>936</v>
      </c>
      <c r="O231" s="43" t="s">
        <v>31</v>
      </c>
      <c r="P231" s="43">
        <v>2023</v>
      </c>
      <c r="Q231" s="43" t="s">
        <v>937</v>
      </c>
      <c r="R231" s="43" t="s">
        <v>107</v>
      </c>
      <c r="S231" s="43"/>
      <c r="T231" s="11"/>
      <c r="U231" s="64"/>
    </row>
    <row r="232" spans="1:21" s="8" customFormat="1" ht="60" customHeight="1">
      <c r="A232" s="42">
        <v>227</v>
      </c>
      <c r="B232" s="43" t="s">
        <v>47</v>
      </c>
      <c r="C232" s="43" t="s">
        <v>975</v>
      </c>
      <c r="D232" s="43" t="s">
        <v>40</v>
      </c>
      <c r="E232" s="43" t="s">
        <v>976</v>
      </c>
      <c r="F232" s="43" t="s">
        <v>977</v>
      </c>
      <c r="G232" s="43">
        <v>421.55</v>
      </c>
      <c r="H232" s="43" t="s">
        <v>31</v>
      </c>
      <c r="I232" s="43" t="s">
        <v>107</v>
      </c>
      <c r="J232" s="43" t="s">
        <v>978</v>
      </c>
      <c r="K232" s="43" t="s">
        <v>979</v>
      </c>
      <c r="L232" s="43" t="s">
        <v>35</v>
      </c>
      <c r="M232" s="43" t="s">
        <v>980</v>
      </c>
      <c r="N232" s="44" t="s">
        <v>936</v>
      </c>
      <c r="O232" s="43" t="s">
        <v>31</v>
      </c>
      <c r="P232" s="43">
        <v>2023</v>
      </c>
      <c r="Q232" s="43" t="s">
        <v>937</v>
      </c>
      <c r="R232" s="43" t="s">
        <v>107</v>
      </c>
      <c r="S232" s="43"/>
      <c r="T232" s="11"/>
      <c r="U232" s="64"/>
    </row>
    <row r="233" spans="1:21" s="8" customFormat="1" ht="60" customHeight="1">
      <c r="A233" s="42">
        <v>228</v>
      </c>
      <c r="B233" s="43" t="s">
        <v>981</v>
      </c>
      <c r="C233" s="43" t="s">
        <v>982</v>
      </c>
      <c r="D233" s="43" t="s">
        <v>40</v>
      </c>
      <c r="E233" s="43" t="s">
        <v>105</v>
      </c>
      <c r="F233" s="43" t="s">
        <v>562</v>
      </c>
      <c r="G233" s="43">
        <v>17.8</v>
      </c>
      <c r="H233" s="43" t="s">
        <v>31</v>
      </c>
      <c r="I233" s="43" t="s">
        <v>107</v>
      </c>
      <c r="J233" s="43" t="s">
        <v>983</v>
      </c>
      <c r="K233" s="43" t="s">
        <v>954</v>
      </c>
      <c r="L233" s="43" t="s">
        <v>35</v>
      </c>
      <c r="M233" s="43" t="s">
        <v>955</v>
      </c>
      <c r="N233" s="44" t="s">
        <v>936</v>
      </c>
      <c r="O233" s="43" t="s">
        <v>31</v>
      </c>
      <c r="P233" s="43">
        <v>2023</v>
      </c>
      <c r="Q233" s="43" t="s">
        <v>937</v>
      </c>
      <c r="R233" s="43" t="s">
        <v>107</v>
      </c>
      <c r="S233" s="43"/>
      <c r="T233" s="11"/>
      <c r="U233" s="64"/>
    </row>
    <row r="234" spans="1:21" s="8" customFormat="1" ht="60" customHeight="1">
      <c r="A234" s="42">
        <v>229</v>
      </c>
      <c r="B234" s="43" t="s">
        <v>981</v>
      </c>
      <c r="C234" s="43" t="s">
        <v>984</v>
      </c>
      <c r="D234" s="43" t="s">
        <v>40</v>
      </c>
      <c r="E234" s="43" t="s">
        <v>105</v>
      </c>
      <c r="F234" s="43" t="s">
        <v>278</v>
      </c>
      <c r="G234" s="43">
        <v>52.9</v>
      </c>
      <c r="H234" s="43" t="s">
        <v>31</v>
      </c>
      <c r="I234" s="43" t="s">
        <v>107</v>
      </c>
      <c r="J234" s="43" t="s">
        <v>985</v>
      </c>
      <c r="K234" s="43" t="s">
        <v>280</v>
      </c>
      <c r="L234" s="43" t="s">
        <v>35</v>
      </c>
      <c r="M234" s="43" t="s">
        <v>951</v>
      </c>
      <c r="N234" s="75">
        <v>45268</v>
      </c>
      <c r="O234" s="43" t="s">
        <v>31</v>
      </c>
      <c r="P234" s="43">
        <v>2023</v>
      </c>
      <c r="Q234" s="55" t="s">
        <v>59</v>
      </c>
      <c r="R234" s="43" t="s">
        <v>107</v>
      </c>
      <c r="S234" s="43"/>
      <c r="T234" s="11"/>
      <c r="U234" s="64"/>
    </row>
    <row r="235" spans="1:21" s="8" customFormat="1" ht="60" customHeight="1">
      <c r="A235" s="42">
        <v>230</v>
      </c>
      <c r="B235" s="43" t="s">
        <v>65</v>
      </c>
      <c r="C235" s="43" t="s">
        <v>986</v>
      </c>
      <c r="D235" s="43" t="s">
        <v>40</v>
      </c>
      <c r="E235" s="43" t="s">
        <v>605</v>
      </c>
      <c r="F235" s="43" t="s">
        <v>987</v>
      </c>
      <c r="G235" s="43">
        <v>648.3</v>
      </c>
      <c r="H235" s="43" t="s">
        <v>31</v>
      </c>
      <c r="I235" s="43" t="s">
        <v>586</v>
      </c>
      <c r="J235" s="43" t="s">
        <v>988</v>
      </c>
      <c r="K235" s="43" t="s">
        <v>989</v>
      </c>
      <c r="L235" s="43" t="s">
        <v>35</v>
      </c>
      <c r="M235" s="43" t="s">
        <v>990</v>
      </c>
      <c r="N235" s="44" t="s">
        <v>936</v>
      </c>
      <c r="O235" s="43" t="s">
        <v>31</v>
      </c>
      <c r="P235" s="43">
        <v>2023</v>
      </c>
      <c r="Q235" s="43" t="s">
        <v>937</v>
      </c>
      <c r="R235" s="43" t="s">
        <v>586</v>
      </c>
      <c r="S235" s="43" t="s">
        <v>31</v>
      </c>
      <c r="T235" s="11"/>
      <c r="U235" s="64"/>
    </row>
    <row r="236" spans="1:21" s="8" customFormat="1" ht="60" customHeight="1">
      <c r="A236" s="42">
        <v>231</v>
      </c>
      <c r="B236" s="43" t="s">
        <v>991</v>
      </c>
      <c r="C236" s="43" t="s">
        <v>992</v>
      </c>
      <c r="D236" s="43" t="s">
        <v>40</v>
      </c>
      <c r="E236" s="43" t="s">
        <v>777</v>
      </c>
      <c r="F236" s="43" t="s">
        <v>993</v>
      </c>
      <c r="G236" s="43">
        <v>280</v>
      </c>
      <c r="H236" s="43" t="s">
        <v>31</v>
      </c>
      <c r="I236" s="43" t="s">
        <v>772</v>
      </c>
      <c r="J236" s="43" t="s">
        <v>994</v>
      </c>
      <c r="K236" s="43" t="s">
        <v>995</v>
      </c>
      <c r="L236" s="43" t="s">
        <v>35</v>
      </c>
      <c r="M236" s="43" t="s">
        <v>775</v>
      </c>
      <c r="N236" s="44" t="s">
        <v>936</v>
      </c>
      <c r="O236" s="43" t="s">
        <v>31</v>
      </c>
      <c r="P236" s="43">
        <v>2023</v>
      </c>
      <c r="Q236" s="43" t="s">
        <v>937</v>
      </c>
      <c r="R236" s="43" t="s">
        <v>336</v>
      </c>
      <c r="S236" s="43"/>
      <c r="T236" s="11"/>
      <c r="U236" s="64"/>
    </row>
    <row r="237" spans="1:21" s="8" customFormat="1" ht="60" customHeight="1">
      <c r="A237" s="42">
        <v>232</v>
      </c>
      <c r="B237" s="43" t="s">
        <v>996</v>
      </c>
      <c r="C237" s="43" t="s">
        <v>997</v>
      </c>
      <c r="D237" s="43" t="s">
        <v>40</v>
      </c>
      <c r="E237" s="43" t="s">
        <v>207</v>
      </c>
      <c r="F237" s="43" t="s">
        <v>993</v>
      </c>
      <c r="G237" s="43">
        <v>171</v>
      </c>
      <c r="H237" s="43" t="s">
        <v>31</v>
      </c>
      <c r="I237" s="43" t="s">
        <v>147</v>
      </c>
      <c r="J237" s="43" t="s">
        <v>998</v>
      </c>
      <c r="K237" s="43" t="s">
        <v>999</v>
      </c>
      <c r="L237" s="43" t="s">
        <v>35</v>
      </c>
      <c r="M237" s="43" t="s">
        <v>1000</v>
      </c>
      <c r="N237" s="44" t="s">
        <v>936</v>
      </c>
      <c r="O237" s="43" t="s">
        <v>31</v>
      </c>
      <c r="P237" s="43">
        <v>2023</v>
      </c>
      <c r="Q237" s="43" t="s">
        <v>937</v>
      </c>
      <c r="R237" s="43" t="s">
        <v>336</v>
      </c>
      <c r="S237" s="43"/>
      <c r="T237" s="11"/>
      <c r="U237" s="64"/>
    </row>
    <row r="238" spans="1:21" s="8" customFormat="1" ht="60" customHeight="1">
      <c r="A238" s="42">
        <v>233</v>
      </c>
      <c r="B238" s="43" t="s">
        <v>1001</v>
      </c>
      <c r="C238" s="43" t="s">
        <v>1002</v>
      </c>
      <c r="D238" s="43" t="s">
        <v>40</v>
      </c>
      <c r="E238" s="43" t="s">
        <v>1003</v>
      </c>
      <c r="F238" s="43" t="s">
        <v>1004</v>
      </c>
      <c r="G238" s="43">
        <v>270</v>
      </c>
      <c r="H238" s="43" t="s">
        <v>31</v>
      </c>
      <c r="I238" s="43" t="s">
        <v>1005</v>
      </c>
      <c r="J238" s="43" t="s">
        <v>1006</v>
      </c>
      <c r="K238" s="43" t="s">
        <v>1007</v>
      </c>
      <c r="L238" s="43" t="s">
        <v>35</v>
      </c>
      <c r="M238" s="43" t="s">
        <v>1007</v>
      </c>
      <c r="N238" s="44" t="s">
        <v>936</v>
      </c>
      <c r="O238" s="43" t="s">
        <v>31</v>
      </c>
      <c r="P238" s="43">
        <v>2023</v>
      </c>
      <c r="Q238" s="43" t="s">
        <v>937</v>
      </c>
      <c r="R238" s="43" t="s">
        <v>1005</v>
      </c>
      <c r="S238" s="43"/>
      <c r="T238" s="11"/>
      <c r="U238" s="64"/>
    </row>
    <row r="239" spans="1:21" s="8" customFormat="1" ht="60" customHeight="1">
      <c r="A239" s="42">
        <v>234</v>
      </c>
      <c r="B239" s="43" t="s">
        <v>1008</v>
      </c>
      <c r="C239" s="43" t="s">
        <v>1009</v>
      </c>
      <c r="D239" s="43" t="s">
        <v>40</v>
      </c>
      <c r="E239" s="43" t="s">
        <v>1010</v>
      </c>
      <c r="F239" s="43" t="s">
        <v>1011</v>
      </c>
      <c r="G239" s="43">
        <v>180</v>
      </c>
      <c r="H239" s="43" t="s">
        <v>31</v>
      </c>
      <c r="I239" s="43" t="s">
        <v>1005</v>
      </c>
      <c r="J239" s="43" t="s">
        <v>1012</v>
      </c>
      <c r="K239" s="43" t="s">
        <v>338</v>
      </c>
      <c r="L239" s="43" t="s">
        <v>35</v>
      </c>
      <c r="M239" s="43" t="s">
        <v>338</v>
      </c>
      <c r="N239" s="44" t="s">
        <v>936</v>
      </c>
      <c r="O239" s="43" t="s">
        <v>31</v>
      </c>
      <c r="P239" s="43">
        <v>2023</v>
      </c>
      <c r="Q239" s="43" t="s">
        <v>937</v>
      </c>
      <c r="R239" s="43" t="s">
        <v>1005</v>
      </c>
      <c r="S239" s="43"/>
      <c r="T239" s="11"/>
      <c r="U239" s="64"/>
    </row>
    <row r="240" spans="1:21" s="8" customFormat="1" ht="60" customHeight="1">
      <c r="A240" s="42">
        <v>235</v>
      </c>
      <c r="B240" s="43" t="s">
        <v>26</v>
      </c>
      <c r="C240" s="43" t="s">
        <v>1013</v>
      </c>
      <c r="D240" s="43" t="s">
        <v>40</v>
      </c>
      <c r="E240" s="43" t="s">
        <v>541</v>
      </c>
      <c r="F240" s="43" t="s">
        <v>547</v>
      </c>
      <c r="G240" s="43">
        <v>54.9</v>
      </c>
      <c r="H240" s="43" t="s">
        <v>31</v>
      </c>
      <c r="I240" s="43" t="s">
        <v>541</v>
      </c>
      <c r="J240" s="43" t="s">
        <v>1014</v>
      </c>
      <c r="K240" s="43" t="s">
        <v>1015</v>
      </c>
      <c r="L240" s="43" t="s">
        <v>35</v>
      </c>
      <c r="M240" s="43" t="s">
        <v>550</v>
      </c>
      <c r="N240" s="45">
        <v>45268</v>
      </c>
      <c r="O240" s="43" t="s">
        <v>31</v>
      </c>
      <c r="P240" s="43">
        <v>2023</v>
      </c>
      <c r="Q240" s="55" t="s">
        <v>59</v>
      </c>
      <c r="R240" s="43" t="s">
        <v>541</v>
      </c>
      <c r="S240" s="43" t="s">
        <v>31</v>
      </c>
      <c r="T240" s="11"/>
      <c r="U240" s="64"/>
    </row>
    <row r="241" spans="1:21" s="8" customFormat="1" ht="60" customHeight="1">
      <c r="A241" s="42">
        <v>236</v>
      </c>
      <c r="B241" s="43" t="s">
        <v>65</v>
      </c>
      <c r="C241" s="43" t="s">
        <v>1016</v>
      </c>
      <c r="D241" s="43" t="s">
        <v>40</v>
      </c>
      <c r="E241" s="43" t="s">
        <v>605</v>
      </c>
      <c r="F241" s="43" t="s">
        <v>1017</v>
      </c>
      <c r="G241" s="43">
        <v>145.512</v>
      </c>
      <c r="H241" s="43" t="s">
        <v>31</v>
      </c>
      <c r="I241" s="43" t="s">
        <v>712</v>
      </c>
      <c r="J241" s="43" t="s">
        <v>1018</v>
      </c>
      <c r="K241" s="43" t="s">
        <v>1019</v>
      </c>
      <c r="L241" s="43" t="s">
        <v>35</v>
      </c>
      <c r="M241" s="43" t="s">
        <v>1020</v>
      </c>
      <c r="N241" s="44" t="s">
        <v>936</v>
      </c>
      <c r="O241" s="43" t="s">
        <v>31</v>
      </c>
      <c r="P241" s="43">
        <v>2023</v>
      </c>
      <c r="Q241" s="43" t="s">
        <v>937</v>
      </c>
      <c r="R241" s="43" t="s">
        <v>712</v>
      </c>
      <c r="S241" s="43"/>
      <c r="T241" s="11"/>
      <c r="U241" s="64"/>
    </row>
    <row r="242" spans="1:21" s="8" customFormat="1" ht="60" customHeight="1">
      <c r="A242" s="42">
        <v>237</v>
      </c>
      <c r="B242" s="43" t="s">
        <v>1021</v>
      </c>
      <c r="C242" s="43" t="s">
        <v>1022</v>
      </c>
      <c r="D242" s="43" t="s">
        <v>1023</v>
      </c>
      <c r="E242" s="43" t="s">
        <v>245</v>
      </c>
      <c r="F242" s="43" t="s">
        <v>1024</v>
      </c>
      <c r="G242" s="43">
        <v>157.22</v>
      </c>
      <c r="H242" s="43" t="s">
        <v>31</v>
      </c>
      <c r="I242" s="43" t="s">
        <v>147</v>
      </c>
      <c r="J242" s="43" t="s">
        <v>1025</v>
      </c>
      <c r="K242" s="43" t="s">
        <v>1026</v>
      </c>
      <c r="L242" s="43" t="s">
        <v>35</v>
      </c>
      <c r="M242" s="43" t="s">
        <v>1027</v>
      </c>
      <c r="N242" s="44" t="s">
        <v>936</v>
      </c>
      <c r="O242" s="43" t="s">
        <v>31</v>
      </c>
      <c r="P242" s="43">
        <v>2023</v>
      </c>
      <c r="Q242" s="43" t="s">
        <v>937</v>
      </c>
      <c r="R242" s="43" t="s">
        <v>147</v>
      </c>
      <c r="S242" s="43"/>
      <c r="T242" s="11"/>
      <c r="U242" s="64"/>
    </row>
    <row r="243" spans="1:21" s="8" customFormat="1" ht="60" customHeight="1">
      <c r="A243" s="42">
        <v>238</v>
      </c>
      <c r="B243" s="43" t="s">
        <v>1021</v>
      </c>
      <c r="C243" s="43" t="s">
        <v>1028</v>
      </c>
      <c r="D243" s="43" t="s">
        <v>40</v>
      </c>
      <c r="E243" s="43" t="s">
        <v>1029</v>
      </c>
      <c r="F243" s="43" t="s">
        <v>1030</v>
      </c>
      <c r="G243" s="43">
        <v>1880.5</v>
      </c>
      <c r="H243" s="43" t="s">
        <v>31</v>
      </c>
      <c r="I243" s="43" t="s">
        <v>1005</v>
      </c>
      <c r="J243" s="43" t="s">
        <v>1031</v>
      </c>
      <c r="K243" s="43" t="s">
        <v>1032</v>
      </c>
      <c r="L243" s="43" t="s">
        <v>35</v>
      </c>
      <c r="M243" s="43" t="s">
        <v>1033</v>
      </c>
      <c r="N243" s="44" t="s">
        <v>936</v>
      </c>
      <c r="O243" s="43" t="s">
        <v>31</v>
      </c>
      <c r="P243" s="43">
        <v>2023</v>
      </c>
      <c r="Q243" s="43" t="s">
        <v>937</v>
      </c>
      <c r="R243" s="43" t="s">
        <v>147</v>
      </c>
      <c r="S243" s="43"/>
      <c r="T243" s="11"/>
      <c r="U243" s="64"/>
    </row>
    <row r="244" spans="1:21" s="8" customFormat="1" ht="60" customHeight="1">
      <c r="A244" s="42">
        <v>239</v>
      </c>
      <c r="B244" s="43" t="s">
        <v>1021</v>
      </c>
      <c r="C244" s="43" t="s">
        <v>1034</v>
      </c>
      <c r="D244" s="43" t="s">
        <v>40</v>
      </c>
      <c r="E244" s="43" t="s">
        <v>245</v>
      </c>
      <c r="F244" s="43" t="s">
        <v>1035</v>
      </c>
      <c r="G244" s="43">
        <v>549.96</v>
      </c>
      <c r="H244" s="43" t="s">
        <v>31</v>
      </c>
      <c r="I244" s="43" t="s">
        <v>147</v>
      </c>
      <c r="J244" s="43" t="s">
        <v>1036</v>
      </c>
      <c r="K244" s="43" t="s">
        <v>1037</v>
      </c>
      <c r="L244" s="43" t="s">
        <v>35</v>
      </c>
      <c r="M244" s="43" t="s">
        <v>1038</v>
      </c>
      <c r="N244" s="44" t="s">
        <v>936</v>
      </c>
      <c r="O244" s="43" t="s">
        <v>31</v>
      </c>
      <c r="P244" s="43">
        <v>2023</v>
      </c>
      <c r="Q244" s="43" t="s">
        <v>937</v>
      </c>
      <c r="R244" s="43" t="s">
        <v>147</v>
      </c>
      <c r="S244" s="43"/>
      <c r="T244" s="11"/>
      <c r="U244" s="64"/>
    </row>
    <row r="245" spans="1:21" s="8" customFormat="1" ht="60" customHeight="1">
      <c r="A245" s="42">
        <v>240</v>
      </c>
      <c r="B245" s="43" t="s">
        <v>1021</v>
      </c>
      <c r="C245" s="43" t="s">
        <v>1039</v>
      </c>
      <c r="D245" s="43" t="s">
        <v>40</v>
      </c>
      <c r="E245" s="43" t="s">
        <v>267</v>
      </c>
      <c r="F245" s="43" t="s">
        <v>1040</v>
      </c>
      <c r="G245" s="43">
        <v>551</v>
      </c>
      <c r="H245" s="43" t="s">
        <v>31</v>
      </c>
      <c r="I245" s="43" t="s">
        <v>147</v>
      </c>
      <c r="J245" s="43" t="s">
        <v>1036</v>
      </c>
      <c r="K245" s="43" t="s">
        <v>1041</v>
      </c>
      <c r="L245" s="43" t="s">
        <v>35</v>
      </c>
      <c r="M245" s="43" t="s">
        <v>1042</v>
      </c>
      <c r="N245" s="44" t="s">
        <v>936</v>
      </c>
      <c r="O245" s="43" t="s">
        <v>31</v>
      </c>
      <c r="P245" s="43">
        <v>2023</v>
      </c>
      <c r="Q245" s="43" t="s">
        <v>937</v>
      </c>
      <c r="R245" s="43" t="s">
        <v>147</v>
      </c>
      <c r="S245" s="43" t="s">
        <v>31</v>
      </c>
      <c r="T245" s="11"/>
      <c r="U245" s="64"/>
    </row>
    <row r="246" spans="1:21" s="8" customFormat="1" ht="60" customHeight="1">
      <c r="A246" s="42">
        <v>241</v>
      </c>
      <c r="B246" s="43" t="s">
        <v>1021</v>
      </c>
      <c r="C246" s="43" t="s">
        <v>1043</v>
      </c>
      <c r="D246" s="43" t="s">
        <v>40</v>
      </c>
      <c r="E246" s="43" t="s">
        <v>1029</v>
      </c>
      <c r="F246" s="43" t="s">
        <v>1044</v>
      </c>
      <c r="G246" s="43">
        <v>228.94</v>
      </c>
      <c r="H246" s="43" t="s">
        <v>31</v>
      </c>
      <c r="I246" s="43" t="s">
        <v>147</v>
      </c>
      <c r="J246" s="43" t="s">
        <v>1045</v>
      </c>
      <c r="K246" s="43" t="s">
        <v>1046</v>
      </c>
      <c r="L246" s="43" t="s">
        <v>35</v>
      </c>
      <c r="M246" s="43" t="s">
        <v>1047</v>
      </c>
      <c r="N246" s="44" t="s">
        <v>936</v>
      </c>
      <c r="O246" s="43" t="s">
        <v>31</v>
      </c>
      <c r="P246" s="43">
        <v>2023</v>
      </c>
      <c r="Q246" s="43" t="s">
        <v>937</v>
      </c>
      <c r="R246" s="43" t="s">
        <v>147</v>
      </c>
      <c r="S246" s="43" t="s">
        <v>31</v>
      </c>
      <c r="T246" s="11"/>
      <c r="U246" s="64"/>
    </row>
    <row r="247" spans="1:21" s="8" customFormat="1" ht="60" customHeight="1">
      <c r="A247" s="42">
        <v>242</v>
      </c>
      <c r="B247" s="43" t="s">
        <v>26</v>
      </c>
      <c r="C247" s="43" t="s">
        <v>1048</v>
      </c>
      <c r="D247" s="43" t="s">
        <v>40</v>
      </c>
      <c r="E247" s="43" t="s">
        <v>777</v>
      </c>
      <c r="F247" s="43" t="s">
        <v>278</v>
      </c>
      <c r="G247" s="43">
        <v>192.7</v>
      </c>
      <c r="H247" s="43" t="s">
        <v>31</v>
      </c>
      <c r="I247" s="43" t="s">
        <v>772</v>
      </c>
      <c r="J247" s="43" t="s">
        <v>1049</v>
      </c>
      <c r="K247" s="43" t="s">
        <v>280</v>
      </c>
      <c r="L247" s="43" t="s">
        <v>35</v>
      </c>
      <c r="M247" s="43" t="s">
        <v>951</v>
      </c>
      <c r="N247" s="45">
        <v>45268</v>
      </c>
      <c r="O247" s="43" t="s">
        <v>31</v>
      </c>
      <c r="P247" s="43">
        <v>2023</v>
      </c>
      <c r="Q247" s="55" t="s">
        <v>59</v>
      </c>
      <c r="R247" s="43" t="s">
        <v>772</v>
      </c>
      <c r="S247" s="43" t="s">
        <v>31</v>
      </c>
      <c r="T247" s="11"/>
      <c r="U247" s="64"/>
    </row>
    <row r="248" spans="1:21" s="8" customFormat="1" ht="60" customHeight="1">
      <c r="A248" s="42">
        <v>243</v>
      </c>
      <c r="B248" s="43" t="s">
        <v>26</v>
      </c>
      <c r="C248" s="43" t="s">
        <v>1050</v>
      </c>
      <c r="D248" s="43" t="s">
        <v>40</v>
      </c>
      <c r="E248" s="43" t="s">
        <v>777</v>
      </c>
      <c r="F248" s="43" t="s">
        <v>562</v>
      </c>
      <c r="G248" s="43">
        <v>25.6</v>
      </c>
      <c r="H248" s="43" t="s">
        <v>31</v>
      </c>
      <c r="I248" s="43" t="s">
        <v>772</v>
      </c>
      <c r="J248" s="43" t="s">
        <v>1051</v>
      </c>
      <c r="K248" s="43" t="s">
        <v>954</v>
      </c>
      <c r="L248" s="43" t="s">
        <v>35</v>
      </c>
      <c r="M248" s="43" t="s">
        <v>955</v>
      </c>
      <c r="N248" s="45">
        <v>45268</v>
      </c>
      <c r="O248" s="43" t="s">
        <v>31</v>
      </c>
      <c r="P248" s="43">
        <v>2023</v>
      </c>
      <c r="Q248" s="55" t="s">
        <v>59</v>
      </c>
      <c r="R248" s="43" t="s">
        <v>772</v>
      </c>
      <c r="S248" s="43" t="s">
        <v>31</v>
      </c>
      <c r="T248" s="11"/>
      <c r="U248" s="64"/>
    </row>
    <row r="249" spans="1:21" s="8" customFormat="1" ht="60" customHeight="1">
      <c r="A249" s="42">
        <v>244</v>
      </c>
      <c r="B249" s="43" t="s">
        <v>47</v>
      </c>
      <c r="C249" s="43" t="s">
        <v>1052</v>
      </c>
      <c r="D249" s="43" t="s">
        <v>40</v>
      </c>
      <c r="E249" s="43" t="s">
        <v>1053</v>
      </c>
      <c r="F249" s="43" t="s">
        <v>836</v>
      </c>
      <c r="G249" s="43">
        <v>44.6</v>
      </c>
      <c r="H249" s="43" t="s">
        <v>31</v>
      </c>
      <c r="I249" s="43" t="s">
        <v>772</v>
      </c>
      <c r="J249" s="43" t="s">
        <v>1054</v>
      </c>
      <c r="K249" s="43" t="s">
        <v>1055</v>
      </c>
      <c r="L249" s="43" t="s">
        <v>35</v>
      </c>
      <c r="M249" s="43" t="s">
        <v>1056</v>
      </c>
      <c r="N249" s="44" t="s">
        <v>936</v>
      </c>
      <c r="O249" s="43" t="s">
        <v>31</v>
      </c>
      <c r="P249" s="43">
        <v>2023</v>
      </c>
      <c r="Q249" s="43" t="s">
        <v>937</v>
      </c>
      <c r="R249" s="43" t="s">
        <v>772</v>
      </c>
      <c r="S249" s="43" t="s">
        <v>31</v>
      </c>
      <c r="T249" s="11"/>
      <c r="U249" s="64"/>
    </row>
    <row r="250" spans="1:21" s="8" customFormat="1" ht="60" customHeight="1">
      <c r="A250" s="42">
        <v>245</v>
      </c>
      <c r="B250" s="43" t="s">
        <v>47</v>
      </c>
      <c r="C250" s="43" t="s">
        <v>1057</v>
      </c>
      <c r="D250" s="43" t="s">
        <v>40</v>
      </c>
      <c r="E250" s="43" t="s">
        <v>1058</v>
      </c>
      <c r="F250" s="43" t="s">
        <v>1059</v>
      </c>
      <c r="G250" s="43">
        <v>100</v>
      </c>
      <c r="H250" s="43" t="s">
        <v>31</v>
      </c>
      <c r="I250" s="43" t="s">
        <v>772</v>
      </c>
      <c r="J250" s="43" t="s">
        <v>1060</v>
      </c>
      <c r="K250" s="43" t="s">
        <v>1061</v>
      </c>
      <c r="L250" s="43" t="s">
        <v>35</v>
      </c>
      <c r="M250" s="43" t="s">
        <v>1062</v>
      </c>
      <c r="N250" s="44" t="s">
        <v>286</v>
      </c>
      <c r="O250" s="43" t="s">
        <v>31</v>
      </c>
      <c r="P250" s="43">
        <v>2023</v>
      </c>
      <c r="Q250" s="43" t="s">
        <v>59</v>
      </c>
      <c r="R250" s="43" t="s">
        <v>772</v>
      </c>
      <c r="S250" s="43" t="s">
        <v>31</v>
      </c>
      <c r="T250" s="11"/>
      <c r="U250" s="64"/>
    </row>
    <row r="251" spans="1:21" s="8" customFormat="1" ht="60" customHeight="1">
      <c r="A251" s="42">
        <v>246</v>
      </c>
      <c r="B251" s="43" t="s">
        <v>47</v>
      </c>
      <c r="C251" s="43" t="s">
        <v>1063</v>
      </c>
      <c r="D251" s="43" t="s">
        <v>40</v>
      </c>
      <c r="E251" s="43" t="s">
        <v>939</v>
      </c>
      <c r="F251" s="43" t="s">
        <v>1064</v>
      </c>
      <c r="G251" s="43">
        <v>651.3</v>
      </c>
      <c r="H251" s="43" t="s">
        <v>31</v>
      </c>
      <c r="I251" s="43" t="s">
        <v>772</v>
      </c>
      <c r="J251" s="43" t="s">
        <v>1065</v>
      </c>
      <c r="K251" s="43" t="s">
        <v>1066</v>
      </c>
      <c r="L251" s="43" t="s">
        <v>35</v>
      </c>
      <c r="M251" s="43" t="s">
        <v>1067</v>
      </c>
      <c r="N251" s="44" t="s">
        <v>936</v>
      </c>
      <c r="O251" s="43" t="s">
        <v>31</v>
      </c>
      <c r="P251" s="43">
        <v>2023</v>
      </c>
      <c r="Q251" s="43" t="s">
        <v>937</v>
      </c>
      <c r="R251" s="43" t="s">
        <v>772</v>
      </c>
      <c r="S251" s="43" t="s">
        <v>31</v>
      </c>
      <c r="T251" s="11"/>
      <c r="U251" s="64"/>
    </row>
    <row r="252" spans="1:21" s="8" customFormat="1" ht="60" customHeight="1">
      <c r="A252" s="42">
        <v>247</v>
      </c>
      <c r="B252" s="43" t="s">
        <v>47</v>
      </c>
      <c r="C252" s="43" t="s">
        <v>1068</v>
      </c>
      <c r="D252" s="43" t="s">
        <v>40</v>
      </c>
      <c r="E252" s="43" t="s">
        <v>1069</v>
      </c>
      <c r="F252" s="43" t="s">
        <v>1070</v>
      </c>
      <c r="G252" s="43">
        <v>398</v>
      </c>
      <c r="H252" s="43" t="s">
        <v>31</v>
      </c>
      <c r="I252" s="43" t="s">
        <v>772</v>
      </c>
      <c r="J252" s="43" t="s">
        <v>1071</v>
      </c>
      <c r="K252" s="43" t="s">
        <v>1072</v>
      </c>
      <c r="L252" s="43" t="s">
        <v>35</v>
      </c>
      <c r="M252" s="43" t="s">
        <v>1073</v>
      </c>
      <c r="N252" s="44" t="s">
        <v>936</v>
      </c>
      <c r="O252" s="43" t="s">
        <v>31</v>
      </c>
      <c r="P252" s="43">
        <v>2023</v>
      </c>
      <c r="Q252" s="43" t="s">
        <v>937</v>
      </c>
      <c r="R252" s="43" t="s">
        <v>772</v>
      </c>
      <c r="S252" s="43"/>
      <c r="T252" s="11"/>
      <c r="U252" s="64"/>
    </row>
    <row r="253" spans="1:21" s="8" customFormat="1" ht="60" customHeight="1">
      <c r="A253" s="42">
        <v>248</v>
      </c>
      <c r="B253" s="43" t="s">
        <v>98</v>
      </c>
      <c r="C253" s="43" t="s">
        <v>1074</v>
      </c>
      <c r="D253" s="43" t="s">
        <v>40</v>
      </c>
      <c r="E253" s="43" t="s">
        <v>1075</v>
      </c>
      <c r="F253" s="43" t="s">
        <v>1076</v>
      </c>
      <c r="G253" s="43">
        <v>523.4</v>
      </c>
      <c r="H253" s="43" t="s">
        <v>31</v>
      </c>
      <c r="I253" s="43" t="s">
        <v>772</v>
      </c>
      <c r="J253" s="43" t="s">
        <v>1077</v>
      </c>
      <c r="K253" s="43" t="s">
        <v>1078</v>
      </c>
      <c r="L253" s="43" t="s">
        <v>35</v>
      </c>
      <c r="M253" s="43" t="s">
        <v>1079</v>
      </c>
      <c r="N253" s="44" t="s">
        <v>936</v>
      </c>
      <c r="O253" s="43" t="s">
        <v>31</v>
      </c>
      <c r="P253" s="43">
        <v>2023</v>
      </c>
      <c r="Q253" s="43" t="s">
        <v>937</v>
      </c>
      <c r="R253" s="43" t="s">
        <v>772</v>
      </c>
      <c r="S253" s="43"/>
      <c r="T253" s="11"/>
      <c r="U253" s="64"/>
    </row>
    <row r="254" spans="1:21" s="8" customFormat="1" ht="60" customHeight="1">
      <c r="A254" s="42">
        <v>249</v>
      </c>
      <c r="B254" s="43" t="s">
        <v>1008</v>
      </c>
      <c r="C254" s="43" t="s">
        <v>1080</v>
      </c>
      <c r="D254" s="43" t="s">
        <v>40</v>
      </c>
      <c r="E254" s="43" t="s">
        <v>1003</v>
      </c>
      <c r="F254" s="43" t="s">
        <v>1081</v>
      </c>
      <c r="G254" s="43">
        <v>291</v>
      </c>
      <c r="H254" s="43" t="s">
        <v>31</v>
      </c>
      <c r="I254" s="43" t="s">
        <v>1005</v>
      </c>
      <c r="J254" s="43" t="s">
        <v>998</v>
      </c>
      <c r="K254" s="43" t="s">
        <v>1082</v>
      </c>
      <c r="L254" s="43" t="s">
        <v>35</v>
      </c>
      <c r="M254" s="43" t="s">
        <v>1000</v>
      </c>
      <c r="N254" s="44" t="s">
        <v>936</v>
      </c>
      <c r="O254" s="43" t="s">
        <v>31</v>
      </c>
      <c r="P254" s="43">
        <v>2023</v>
      </c>
      <c r="Q254" s="43" t="s">
        <v>937</v>
      </c>
      <c r="R254" s="43" t="s">
        <v>1005</v>
      </c>
      <c r="S254" s="43"/>
      <c r="T254" s="11"/>
      <c r="U254" s="64"/>
    </row>
    <row r="255" spans="1:21" s="8" customFormat="1" ht="135" customHeight="1">
      <c r="A255" s="42">
        <v>250</v>
      </c>
      <c r="B255" s="43" t="s">
        <v>26</v>
      </c>
      <c r="C255" s="43" t="s">
        <v>1083</v>
      </c>
      <c r="D255" s="43" t="s">
        <v>40</v>
      </c>
      <c r="E255" s="43" t="s">
        <v>409</v>
      </c>
      <c r="F255" s="43" t="s">
        <v>1084</v>
      </c>
      <c r="G255" s="43">
        <v>603.1</v>
      </c>
      <c r="H255" s="43" t="s">
        <v>31</v>
      </c>
      <c r="I255" s="43" t="s">
        <v>394</v>
      </c>
      <c r="J255" s="43" t="s">
        <v>1085</v>
      </c>
      <c r="K255" s="43" t="s">
        <v>1086</v>
      </c>
      <c r="L255" s="43" t="s">
        <v>35</v>
      </c>
      <c r="M255" s="43" t="s">
        <v>1087</v>
      </c>
      <c r="N255" s="44" t="s">
        <v>1088</v>
      </c>
      <c r="O255" s="43" t="s">
        <v>31</v>
      </c>
      <c r="P255" s="43">
        <v>2023</v>
      </c>
      <c r="Q255" s="43" t="s">
        <v>1089</v>
      </c>
      <c r="R255" s="43" t="s">
        <v>394</v>
      </c>
      <c r="S255" s="43" t="s">
        <v>31</v>
      </c>
      <c r="T255" s="11"/>
      <c r="U255" s="64"/>
    </row>
    <row r="256" spans="1:21" s="8" customFormat="1" ht="135" customHeight="1">
      <c r="A256" s="42">
        <v>251</v>
      </c>
      <c r="B256" s="43" t="s">
        <v>26</v>
      </c>
      <c r="C256" s="43" t="s">
        <v>1090</v>
      </c>
      <c r="D256" s="43" t="s">
        <v>40</v>
      </c>
      <c r="E256" s="43" t="s">
        <v>1091</v>
      </c>
      <c r="F256" s="43" t="s">
        <v>1092</v>
      </c>
      <c r="G256" s="43">
        <v>534.7</v>
      </c>
      <c r="H256" s="43" t="s">
        <v>31</v>
      </c>
      <c r="I256" s="43" t="s">
        <v>394</v>
      </c>
      <c r="J256" s="43" t="s">
        <v>1093</v>
      </c>
      <c r="K256" s="43" t="s">
        <v>1094</v>
      </c>
      <c r="L256" s="43" t="s">
        <v>35</v>
      </c>
      <c r="M256" s="43" t="s">
        <v>1095</v>
      </c>
      <c r="N256" s="44" t="s">
        <v>1088</v>
      </c>
      <c r="O256" s="43" t="s">
        <v>31</v>
      </c>
      <c r="P256" s="43">
        <v>2023</v>
      </c>
      <c r="Q256" s="43" t="s">
        <v>1089</v>
      </c>
      <c r="R256" s="43" t="s">
        <v>394</v>
      </c>
      <c r="S256" s="43" t="s">
        <v>31</v>
      </c>
      <c r="T256" s="11"/>
      <c r="U256" s="64"/>
    </row>
    <row r="257" spans="1:21" s="8" customFormat="1" ht="135" customHeight="1">
      <c r="A257" s="42">
        <v>252</v>
      </c>
      <c r="B257" s="43" t="s">
        <v>1021</v>
      </c>
      <c r="C257" s="43" t="s">
        <v>1096</v>
      </c>
      <c r="D257" s="43" t="s">
        <v>40</v>
      </c>
      <c r="E257" s="43" t="s">
        <v>296</v>
      </c>
      <c r="F257" s="43" t="s">
        <v>1097</v>
      </c>
      <c r="G257" s="43">
        <v>100</v>
      </c>
      <c r="H257" s="43" t="s">
        <v>1098</v>
      </c>
      <c r="I257" s="43" t="s">
        <v>147</v>
      </c>
      <c r="J257" s="43" t="s">
        <v>1099</v>
      </c>
      <c r="K257" s="43" t="s">
        <v>1100</v>
      </c>
      <c r="L257" s="43" t="s">
        <v>35</v>
      </c>
      <c r="M257" s="43" t="s">
        <v>1101</v>
      </c>
      <c r="N257" s="44" t="s">
        <v>1088</v>
      </c>
      <c r="O257" s="43" t="s">
        <v>31</v>
      </c>
      <c r="P257" s="43">
        <v>2023</v>
      </c>
      <c r="Q257" s="43" t="s">
        <v>1089</v>
      </c>
      <c r="R257" s="43" t="s">
        <v>147</v>
      </c>
      <c r="S257" s="43" t="s">
        <v>31</v>
      </c>
      <c r="T257" s="11"/>
      <c r="U257" s="64"/>
    </row>
    <row r="258" spans="1:21" s="8" customFormat="1" ht="78" customHeight="1">
      <c r="A258" s="42">
        <v>253</v>
      </c>
      <c r="B258" s="43" t="s">
        <v>1021</v>
      </c>
      <c r="C258" s="43" t="s">
        <v>1102</v>
      </c>
      <c r="D258" s="43" t="s">
        <v>40</v>
      </c>
      <c r="E258" s="43" t="s">
        <v>1103</v>
      </c>
      <c r="F258" s="43" t="s">
        <v>1104</v>
      </c>
      <c r="G258" s="43">
        <v>100</v>
      </c>
      <c r="H258" s="43" t="s">
        <v>31</v>
      </c>
      <c r="I258" s="43" t="s">
        <v>394</v>
      </c>
      <c r="J258" s="43" t="s">
        <v>1105</v>
      </c>
      <c r="K258" s="43" t="s">
        <v>1106</v>
      </c>
      <c r="L258" s="43" t="s">
        <v>35</v>
      </c>
      <c r="M258" s="43" t="s">
        <v>1107</v>
      </c>
      <c r="N258" s="44" t="s">
        <v>1088</v>
      </c>
      <c r="O258" s="43" t="s">
        <v>31</v>
      </c>
      <c r="P258" s="43">
        <v>2023</v>
      </c>
      <c r="Q258" s="43" t="s">
        <v>1089</v>
      </c>
      <c r="R258" s="43" t="s">
        <v>394</v>
      </c>
      <c r="S258" s="43" t="s">
        <v>31</v>
      </c>
      <c r="T258" s="11"/>
      <c r="U258" s="64"/>
    </row>
    <row r="259" spans="1:21" s="8" customFormat="1" ht="135" customHeight="1">
      <c r="A259" s="42">
        <v>254</v>
      </c>
      <c r="B259" s="43" t="s">
        <v>1021</v>
      </c>
      <c r="C259" s="43" t="s">
        <v>1108</v>
      </c>
      <c r="D259" s="43" t="s">
        <v>40</v>
      </c>
      <c r="E259" s="43" t="s">
        <v>245</v>
      </c>
      <c r="F259" s="43" t="s">
        <v>1109</v>
      </c>
      <c r="G259" s="43">
        <v>100</v>
      </c>
      <c r="H259" s="43" t="s">
        <v>31</v>
      </c>
      <c r="I259" s="43" t="s">
        <v>147</v>
      </c>
      <c r="J259" s="43" t="s">
        <v>1110</v>
      </c>
      <c r="K259" s="43" t="s">
        <v>1111</v>
      </c>
      <c r="L259" s="43" t="s">
        <v>35</v>
      </c>
      <c r="M259" s="43" t="s">
        <v>1112</v>
      </c>
      <c r="N259" s="44" t="s">
        <v>1088</v>
      </c>
      <c r="O259" s="43" t="s">
        <v>31</v>
      </c>
      <c r="P259" s="43">
        <v>2023</v>
      </c>
      <c r="Q259" s="43" t="s">
        <v>1089</v>
      </c>
      <c r="R259" s="43" t="s">
        <v>147</v>
      </c>
      <c r="S259" s="43" t="s">
        <v>31</v>
      </c>
      <c r="T259" s="11"/>
      <c r="U259" s="64"/>
    </row>
    <row r="260" spans="1:21" s="8" customFormat="1" ht="135" customHeight="1">
      <c r="A260" s="42">
        <v>255</v>
      </c>
      <c r="B260" s="43" t="s">
        <v>24</v>
      </c>
      <c r="C260" s="43" t="s">
        <v>1113</v>
      </c>
      <c r="D260" s="43" t="s">
        <v>40</v>
      </c>
      <c r="E260" s="43" t="s">
        <v>822</v>
      </c>
      <c r="F260" s="43" t="s">
        <v>1114</v>
      </c>
      <c r="G260" s="43">
        <v>100</v>
      </c>
      <c r="H260" s="43" t="s">
        <v>31</v>
      </c>
      <c r="I260" s="43" t="s">
        <v>772</v>
      </c>
      <c r="J260" s="43" t="s">
        <v>1115</v>
      </c>
      <c r="K260" s="43" t="s">
        <v>1061</v>
      </c>
      <c r="L260" s="43" t="s">
        <v>35</v>
      </c>
      <c r="M260" s="43" t="s">
        <v>1116</v>
      </c>
      <c r="N260" s="44" t="s">
        <v>1088</v>
      </c>
      <c r="O260" s="43" t="s">
        <v>31</v>
      </c>
      <c r="P260" s="43">
        <v>2023</v>
      </c>
      <c r="Q260" s="43" t="s">
        <v>1089</v>
      </c>
      <c r="R260" s="43" t="s">
        <v>772</v>
      </c>
      <c r="S260" s="43" t="s">
        <v>31</v>
      </c>
      <c r="T260" s="11"/>
      <c r="U260" s="64"/>
    </row>
    <row r="261" spans="1:21" s="8" customFormat="1" ht="82.5" customHeight="1">
      <c r="A261" s="42">
        <v>256</v>
      </c>
      <c r="B261" s="43" t="s">
        <v>24</v>
      </c>
      <c r="C261" s="43" t="s">
        <v>1117</v>
      </c>
      <c r="D261" s="43" t="s">
        <v>40</v>
      </c>
      <c r="E261" s="43" t="s">
        <v>1118</v>
      </c>
      <c r="F261" s="43" t="s">
        <v>1119</v>
      </c>
      <c r="G261" s="43">
        <v>100</v>
      </c>
      <c r="H261" s="43" t="s">
        <v>31</v>
      </c>
      <c r="I261" s="43" t="s">
        <v>107</v>
      </c>
      <c r="J261" s="43" t="s">
        <v>1120</v>
      </c>
      <c r="K261" s="43" t="s">
        <v>1121</v>
      </c>
      <c r="L261" s="43" t="s">
        <v>35</v>
      </c>
      <c r="M261" s="43" t="s">
        <v>1122</v>
      </c>
      <c r="N261" s="44" t="s">
        <v>286</v>
      </c>
      <c r="O261" s="43" t="s">
        <v>31</v>
      </c>
      <c r="P261" s="43">
        <v>2023</v>
      </c>
      <c r="Q261" s="43" t="s">
        <v>59</v>
      </c>
      <c r="R261" s="43" t="s">
        <v>107</v>
      </c>
      <c r="S261" s="43" t="s">
        <v>31</v>
      </c>
      <c r="T261" s="11"/>
      <c r="U261" s="64"/>
    </row>
    <row r="262" spans="1:21" s="8" customFormat="1" ht="67.5" customHeight="1">
      <c r="A262" s="42">
        <v>257</v>
      </c>
      <c r="B262" s="43" t="s">
        <v>24</v>
      </c>
      <c r="C262" s="43" t="s">
        <v>1123</v>
      </c>
      <c r="D262" s="43" t="s">
        <v>40</v>
      </c>
      <c r="E262" s="43" t="s">
        <v>924</v>
      </c>
      <c r="F262" s="43" t="s">
        <v>1124</v>
      </c>
      <c r="G262" s="43">
        <v>100</v>
      </c>
      <c r="H262" s="43" t="s">
        <v>31</v>
      </c>
      <c r="I262" s="43" t="s">
        <v>866</v>
      </c>
      <c r="J262" s="43" t="s">
        <v>926</v>
      </c>
      <c r="K262" s="43" t="s">
        <v>1125</v>
      </c>
      <c r="L262" s="43" t="s">
        <v>35</v>
      </c>
      <c r="M262" s="43" t="s">
        <v>928</v>
      </c>
      <c r="N262" s="44" t="s">
        <v>1088</v>
      </c>
      <c r="O262" s="43" t="s">
        <v>31</v>
      </c>
      <c r="P262" s="43">
        <v>2023</v>
      </c>
      <c r="Q262" s="43" t="s">
        <v>1089</v>
      </c>
      <c r="R262" s="43" t="s">
        <v>866</v>
      </c>
      <c r="S262" s="43" t="s">
        <v>31</v>
      </c>
      <c r="T262" s="11"/>
      <c r="U262" s="64"/>
    </row>
    <row r="263" spans="1:21" s="8" customFormat="1" ht="60" customHeight="1">
      <c r="A263" s="42">
        <v>258</v>
      </c>
      <c r="B263" s="43" t="s">
        <v>24</v>
      </c>
      <c r="C263" s="43" t="s">
        <v>1126</v>
      </c>
      <c r="D263" s="43" t="s">
        <v>40</v>
      </c>
      <c r="E263" s="43" t="s">
        <v>710</v>
      </c>
      <c r="F263" s="43" t="s">
        <v>1127</v>
      </c>
      <c r="G263" s="43">
        <v>100</v>
      </c>
      <c r="H263" s="43" t="s">
        <v>31</v>
      </c>
      <c r="I263" s="43" t="s">
        <v>712</v>
      </c>
      <c r="J263" s="43" t="s">
        <v>1128</v>
      </c>
      <c r="K263" s="43" t="s">
        <v>1129</v>
      </c>
      <c r="L263" s="43" t="s">
        <v>35</v>
      </c>
      <c r="M263" s="43" t="s">
        <v>757</v>
      </c>
      <c r="N263" s="44" t="s">
        <v>1088</v>
      </c>
      <c r="O263" s="43" t="s">
        <v>31</v>
      </c>
      <c r="P263" s="43">
        <v>2023</v>
      </c>
      <c r="Q263" s="43" t="s">
        <v>1089</v>
      </c>
      <c r="R263" s="43" t="s">
        <v>712</v>
      </c>
      <c r="S263" s="43" t="s">
        <v>31</v>
      </c>
      <c r="T263" s="11"/>
      <c r="U263" s="64"/>
    </row>
    <row r="264" spans="1:21" s="8" customFormat="1" ht="60" customHeight="1">
      <c r="A264" s="42">
        <v>259</v>
      </c>
      <c r="B264" s="43" t="s">
        <v>24</v>
      </c>
      <c r="C264" s="43" t="s">
        <v>1130</v>
      </c>
      <c r="D264" s="43" t="s">
        <v>40</v>
      </c>
      <c r="E264" s="43" t="s">
        <v>1131</v>
      </c>
      <c r="F264" s="43" t="s">
        <v>1132</v>
      </c>
      <c r="G264" s="43">
        <v>100</v>
      </c>
      <c r="H264" s="43" t="s">
        <v>31</v>
      </c>
      <c r="I264" s="43" t="s">
        <v>635</v>
      </c>
      <c r="J264" s="43" t="s">
        <v>1133</v>
      </c>
      <c r="K264" s="43" t="s">
        <v>1134</v>
      </c>
      <c r="L264" s="43" t="s">
        <v>35</v>
      </c>
      <c r="M264" s="43" t="s">
        <v>1135</v>
      </c>
      <c r="N264" s="44" t="s">
        <v>1088</v>
      </c>
      <c r="O264" s="43" t="s">
        <v>31</v>
      </c>
      <c r="P264" s="43">
        <v>2023</v>
      </c>
      <c r="Q264" s="43" t="s">
        <v>1089</v>
      </c>
      <c r="R264" s="43" t="s">
        <v>635</v>
      </c>
      <c r="S264" s="43" t="s">
        <v>31</v>
      </c>
      <c r="T264" s="11"/>
      <c r="U264" s="64"/>
    </row>
    <row r="265" spans="1:21" s="8" customFormat="1" ht="60" customHeight="1">
      <c r="A265" s="42">
        <v>260</v>
      </c>
      <c r="B265" s="55" t="s">
        <v>24</v>
      </c>
      <c r="C265" s="55" t="s">
        <v>1136</v>
      </c>
      <c r="D265" s="42" t="s">
        <v>40</v>
      </c>
      <c r="E265" s="55" t="s">
        <v>1137</v>
      </c>
      <c r="F265" s="55" t="s">
        <v>1138</v>
      </c>
      <c r="G265" s="79">
        <v>500.94</v>
      </c>
      <c r="H265" s="42" t="s">
        <v>31</v>
      </c>
      <c r="I265" s="43" t="s">
        <v>32</v>
      </c>
      <c r="J265" s="55" t="s">
        <v>1139</v>
      </c>
      <c r="K265" s="55" t="s">
        <v>1140</v>
      </c>
      <c r="L265" s="43" t="s">
        <v>35</v>
      </c>
      <c r="M265" s="55" t="s">
        <v>1141</v>
      </c>
      <c r="N265" s="44" t="s">
        <v>82</v>
      </c>
      <c r="O265" s="55" t="s">
        <v>31</v>
      </c>
      <c r="P265" s="79">
        <v>2024</v>
      </c>
      <c r="Q265" s="43" t="s">
        <v>83</v>
      </c>
      <c r="R265" s="55" t="s">
        <v>32</v>
      </c>
      <c r="S265" s="55" t="s">
        <v>31</v>
      </c>
      <c r="T265" s="11"/>
      <c r="U265" s="64"/>
    </row>
    <row r="266" spans="1:21" s="8" customFormat="1" ht="60" customHeight="1">
      <c r="A266" s="42">
        <v>261</v>
      </c>
      <c r="B266" s="55" t="s">
        <v>24</v>
      </c>
      <c r="C266" s="55" t="s">
        <v>1142</v>
      </c>
      <c r="D266" s="42" t="s">
        <v>40</v>
      </c>
      <c r="E266" s="55" t="s">
        <v>1143</v>
      </c>
      <c r="F266" s="55" t="s">
        <v>1144</v>
      </c>
      <c r="G266" s="79">
        <v>384.56</v>
      </c>
      <c r="H266" s="42" t="s">
        <v>31</v>
      </c>
      <c r="I266" s="43" t="s">
        <v>107</v>
      </c>
      <c r="J266" s="55" t="s">
        <v>1145</v>
      </c>
      <c r="K266" s="55" t="s">
        <v>1146</v>
      </c>
      <c r="L266" s="43" t="s">
        <v>35</v>
      </c>
      <c r="M266" s="55" t="s">
        <v>1147</v>
      </c>
      <c r="N266" s="44" t="s">
        <v>82</v>
      </c>
      <c r="O266" s="55" t="s">
        <v>31</v>
      </c>
      <c r="P266" s="79">
        <v>2024</v>
      </c>
      <c r="Q266" s="43" t="s">
        <v>83</v>
      </c>
      <c r="R266" s="55" t="s">
        <v>107</v>
      </c>
      <c r="S266" s="55" t="s">
        <v>31</v>
      </c>
      <c r="T266" s="11"/>
      <c r="U266" s="64"/>
    </row>
    <row r="267" spans="1:21" s="8" customFormat="1" ht="60" customHeight="1">
      <c r="A267" s="42">
        <v>262</v>
      </c>
      <c r="B267" s="55" t="s">
        <v>24</v>
      </c>
      <c r="C267" s="55" t="s">
        <v>1148</v>
      </c>
      <c r="D267" s="42" t="s">
        <v>40</v>
      </c>
      <c r="E267" s="55" t="s">
        <v>1149</v>
      </c>
      <c r="F267" s="55" t="s">
        <v>1150</v>
      </c>
      <c r="G267" s="79">
        <v>226.38</v>
      </c>
      <c r="H267" s="42" t="s">
        <v>31</v>
      </c>
      <c r="I267" s="43" t="s">
        <v>107</v>
      </c>
      <c r="J267" s="55" t="s">
        <v>1151</v>
      </c>
      <c r="K267" s="55" t="s">
        <v>1152</v>
      </c>
      <c r="L267" s="43" t="s">
        <v>35</v>
      </c>
      <c r="M267" s="55" t="s">
        <v>1147</v>
      </c>
      <c r="N267" s="44" t="s">
        <v>82</v>
      </c>
      <c r="O267" s="55" t="s">
        <v>31</v>
      </c>
      <c r="P267" s="79">
        <v>2024</v>
      </c>
      <c r="Q267" s="43" t="s">
        <v>83</v>
      </c>
      <c r="R267" s="55" t="s">
        <v>107</v>
      </c>
      <c r="S267" s="55" t="s">
        <v>31</v>
      </c>
      <c r="T267" s="11"/>
      <c r="U267" s="64"/>
    </row>
    <row r="268" spans="1:21" s="8" customFormat="1" ht="60" customHeight="1">
      <c r="A268" s="42">
        <v>263</v>
      </c>
      <c r="B268" s="55" t="s">
        <v>24</v>
      </c>
      <c r="C268" s="55" t="s">
        <v>1153</v>
      </c>
      <c r="D268" s="42" t="s">
        <v>40</v>
      </c>
      <c r="E268" s="55" t="s">
        <v>1154</v>
      </c>
      <c r="F268" s="55" t="s">
        <v>1155</v>
      </c>
      <c r="G268" s="79">
        <v>306.46</v>
      </c>
      <c r="H268" s="42" t="s">
        <v>31</v>
      </c>
      <c r="I268" s="43" t="s">
        <v>107</v>
      </c>
      <c r="J268" s="55" t="s">
        <v>1156</v>
      </c>
      <c r="K268" s="55" t="s">
        <v>1152</v>
      </c>
      <c r="L268" s="43" t="s">
        <v>35</v>
      </c>
      <c r="M268" s="55" t="s">
        <v>1157</v>
      </c>
      <c r="N268" s="44" t="s">
        <v>82</v>
      </c>
      <c r="O268" s="55" t="s">
        <v>31</v>
      </c>
      <c r="P268" s="79">
        <v>2024</v>
      </c>
      <c r="Q268" s="43" t="s">
        <v>83</v>
      </c>
      <c r="R268" s="55" t="s">
        <v>107</v>
      </c>
      <c r="S268" s="55" t="s">
        <v>31</v>
      </c>
      <c r="T268" s="11"/>
      <c r="U268" s="64"/>
    </row>
    <row r="269" spans="1:21" s="8" customFormat="1" ht="60" customHeight="1">
      <c r="A269" s="42">
        <v>264</v>
      </c>
      <c r="B269" s="55" t="s">
        <v>24</v>
      </c>
      <c r="C269" s="55" t="s">
        <v>1158</v>
      </c>
      <c r="D269" s="42" t="s">
        <v>40</v>
      </c>
      <c r="E269" s="55" t="s">
        <v>1159</v>
      </c>
      <c r="F269" s="55" t="s">
        <v>1160</v>
      </c>
      <c r="G269" s="79">
        <v>8.36</v>
      </c>
      <c r="H269" s="42" t="s">
        <v>31</v>
      </c>
      <c r="I269" s="43" t="s">
        <v>461</v>
      </c>
      <c r="J269" s="55" t="s">
        <v>1161</v>
      </c>
      <c r="K269" s="55" t="s">
        <v>1162</v>
      </c>
      <c r="L269" s="43" t="s">
        <v>35</v>
      </c>
      <c r="M269" s="55" t="s">
        <v>1163</v>
      </c>
      <c r="N269" s="44" t="s">
        <v>82</v>
      </c>
      <c r="O269" s="55" t="s">
        <v>31</v>
      </c>
      <c r="P269" s="79">
        <v>2024</v>
      </c>
      <c r="Q269" s="43" t="s">
        <v>83</v>
      </c>
      <c r="R269" s="55" t="s">
        <v>461</v>
      </c>
      <c r="S269" s="55" t="s">
        <v>31</v>
      </c>
      <c r="T269" s="11"/>
      <c r="U269" s="64"/>
    </row>
    <row r="270" spans="1:21" s="8" customFormat="1" ht="60" customHeight="1">
      <c r="A270" s="42">
        <v>265</v>
      </c>
      <c r="B270" s="55" t="s">
        <v>24</v>
      </c>
      <c r="C270" s="55" t="s">
        <v>1164</v>
      </c>
      <c r="D270" s="42" t="s">
        <v>40</v>
      </c>
      <c r="E270" s="55" t="s">
        <v>524</v>
      </c>
      <c r="F270" s="55" t="s">
        <v>1165</v>
      </c>
      <c r="G270" s="79">
        <v>26.4</v>
      </c>
      <c r="H270" s="42" t="s">
        <v>31</v>
      </c>
      <c r="I270" s="43" t="s">
        <v>461</v>
      </c>
      <c r="J270" s="55" t="s">
        <v>1166</v>
      </c>
      <c r="K270" s="55" t="s">
        <v>1162</v>
      </c>
      <c r="L270" s="43" t="s">
        <v>35</v>
      </c>
      <c r="M270" s="55" t="s">
        <v>1167</v>
      </c>
      <c r="N270" s="44" t="s">
        <v>82</v>
      </c>
      <c r="O270" s="55" t="s">
        <v>31</v>
      </c>
      <c r="P270" s="79">
        <v>2024</v>
      </c>
      <c r="Q270" s="43" t="s">
        <v>83</v>
      </c>
      <c r="R270" s="55" t="s">
        <v>461</v>
      </c>
      <c r="S270" s="55" t="s">
        <v>31</v>
      </c>
      <c r="T270" s="11"/>
      <c r="U270" s="64"/>
    </row>
    <row r="271" spans="1:21" s="8" customFormat="1" ht="60" customHeight="1">
      <c r="A271" s="42">
        <v>266</v>
      </c>
      <c r="B271" s="55" t="s">
        <v>24</v>
      </c>
      <c r="C271" s="55" t="s">
        <v>1168</v>
      </c>
      <c r="D271" s="42" t="s">
        <v>40</v>
      </c>
      <c r="E271" s="55" t="s">
        <v>459</v>
      </c>
      <c r="F271" s="55" t="s">
        <v>1169</v>
      </c>
      <c r="G271" s="79">
        <v>111.32</v>
      </c>
      <c r="H271" s="42" t="s">
        <v>31</v>
      </c>
      <c r="I271" s="55" t="s">
        <v>1170</v>
      </c>
      <c r="J271" s="55" t="s">
        <v>1171</v>
      </c>
      <c r="K271" s="55" t="s">
        <v>1162</v>
      </c>
      <c r="L271" s="43" t="s">
        <v>35</v>
      </c>
      <c r="M271" s="55" t="s">
        <v>1167</v>
      </c>
      <c r="N271" s="44" t="s">
        <v>82</v>
      </c>
      <c r="O271" s="55" t="s">
        <v>31</v>
      </c>
      <c r="P271" s="79">
        <v>2024</v>
      </c>
      <c r="Q271" s="43" t="s">
        <v>83</v>
      </c>
      <c r="R271" s="55" t="s">
        <v>461</v>
      </c>
      <c r="S271" s="55" t="s">
        <v>31</v>
      </c>
      <c r="T271" s="11"/>
      <c r="U271" s="64"/>
    </row>
    <row r="272" spans="1:21" s="8" customFormat="1" ht="60" customHeight="1">
      <c r="A272" s="42">
        <v>267</v>
      </c>
      <c r="B272" s="55" t="s">
        <v>24</v>
      </c>
      <c r="C272" s="55" t="s">
        <v>1172</v>
      </c>
      <c r="D272" s="42" t="s">
        <v>40</v>
      </c>
      <c r="E272" s="55" t="s">
        <v>489</v>
      </c>
      <c r="F272" s="55" t="s">
        <v>1173</v>
      </c>
      <c r="G272" s="79">
        <v>810.26</v>
      </c>
      <c r="H272" s="42" t="s">
        <v>31</v>
      </c>
      <c r="I272" s="43" t="s">
        <v>461</v>
      </c>
      <c r="J272" s="55" t="s">
        <v>1174</v>
      </c>
      <c r="K272" s="55" t="s">
        <v>1162</v>
      </c>
      <c r="L272" s="43" t="s">
        <v>35</v>
      </c>
      <c r="M272" s="55" t="s">
        <v>1167</v>
      </c>
      <c r="N272" s="44" t="s">
        <v>82</v>
      </c>
      <c r="O272" s="55" t="s">
        <v>31</v>
      </c>
      <c r="P272" s="79">
        <v>2024</v>
      </c>
      <c r="Q272" s="43" t="s">
        <v>83</v>
      </c>
      <c r="R272" s="55" t="s">
        <v>461</v>
      </c>
      <c r="S272" s="55" t="s">
        <v>31</v>
      </c>
      <c r="T272" s="11"/>
      <c r="U272" s="64"/>
    </row>
    <row r="273" spans="1:21" s="8" customFormat="1" ht="60" customHeight="1">
      <c r="A273" s="42">
        <v>268</v>
      </c>
      <c r="B273" s="55" t="s">
        <v>24</v>
      </c>
      <c r="C273" s="55" t="s">
        <v>1175</v>
      </c>
      <c r="D273" s="42" t="s">
        <v>40</v>
      </c>
      <c r="E273" s="55" t="s">
        <v>864</v>
      </c>
      <c r="F273" s="55" t="s">
        <v>1176</v>
      </c>
      <c r="G273" s="79">
        <v>150.92</v>
      </c>
      <c r="H273" s="42" t="s">
        <v>31</v>
      </c>
      <c r="I273" s="55" t="s">
        <v>1005</v>
      </c>
      <c r="J273" s="55" t="s">
        <v>1177</v>
      </c>
      <c r="K273" s="55" t="s">
        <v>1162</v>
      </c>
      <c r="L273" s="43" t="s">
        <v>35</v>
      </c>
      <c r="M273" s="55" t="s">
        <v>1167</v>
      </c>
      <c r="N273" s="44" t="s">
        <v>82</v>
      </c>
      <c r="O273" s="55" t="s">
        <v>31</v>
      </c>
      <c r="P273" s="79">
        <v>2024</v>
      </c>
      <c r="Q273" s="43" t="s">
        <v>83</v>
      </c>
      <c r="R273" s="55" t="s">
        <v>866</v>
      </c>
      <c r="S273" s="55" t="s">
        <v>31</v>
      </c>
      <c r="T273" s="11"/>
      <c r="U273" s="64"/>
    </row>
    <row r="274" spans="1:21" s="8" customFormat="1" ht="60" customHeight="1">
      <c r="A274" s="42">
        <v>269</v>
      </c>
      <c r="B274" s="55" t="s">
        <v>24</v>
      </c>
      <c r="C274" s="55" t="s">
        <v>1178</v>
      </c>
      <c r="D274" s="42" t="s">
        <v>40</v>
      </c>
      <c r="E274" s="55" t="s">
        <v>172</v>
      </c>
      <c r="F274" s="55" t="s">
        <v>1179</v>
      </c>
      <c r="G274" s="79">
        <v>280.082</v>
      </c>
      <c r="H274" s="42" t="s">
        <v>31</v>
      </c>
      <c r="I274" s="43" t="s">
        <v>147</v>
      </c>
      <c r="J274" s="55" t="s">
        <v>1180</v>
      </c>
      <c r="K274" s="55" t="s">
        <v>1181</v>
      </c>
      <c r="L274" s="43" t="s">
        <v>35</v>
      </c>
      <c r="M274" s="55" t="s">
        <v>1182</v>
      </c>
      <c r="N274" s="44" t="s">
        <v>82</v>
      </c>
      <c r="O274" s="55" t="s">
        <v>31</v>
      </c>
      <c r="P274" s="79">
        <v>2024</v>
      </c>
      <c r="Q274" s="43" t="s">
        <v>83</v>
      </c>
      <c r="R274" s="55" t="s">
        <v>147</v>
      </c>
      <c r="S274" s="55" t="s">
        <v>31</v>
      </c>
      <c r="T274" s="11"/>
      <c r="U274" s="64"/>
    </row>
    <row r="275" spans="1:21" s="8" customFormat="1" ht="60" customHeight="1">
      <c r="A275" s="42">
        <v>270</v>
      </c>
      <c r="B275" s="55" t="s">
        <v>24</v>
      </c>
      <c r="C275" s="55" t="s">
        <v>1183</v>
      </c>
      <c r="D275" s="42" t="s">
        <v>40</v>
      </c>
      <c r="E275" s="55" t="s">
        <v>145</v>
      </c>
      <c r="F275" s="55" t="s">
        <v>1184</v>
      </c>
      <c r="G275" s="79">
        <v>100.3115</v>
      </c>
      <c r="H275" s="42" t="s">
        <v>31</v>
      </c>
      <c r="I275" s="43" t="s">
        <v>147</v>
      </c>
      <c r="J275" s="55" t="s">
        <v>1185</v>
      </c>
      <c r="K275" s="55" t="s">
        <v>1186</v>
      </c>
      <c r="L275" s="43" t="s">
        <v>35</v>
      </c>
      <c r="M275" s="55" t="s">
        <v>1187</v>
      </c>
      <c r="N275" s="44" t="s">
        <v>82</v>
      </c>
      <c r="O275" s="55" t="s">
        <v>31</v>
      </c>
      <c r="P275" s="79">
        <v>2024</v>
      </c>
      <c r="Q275" s="43" t="s">
        <v>83</v>
      </c>
      <c r="R275" s="55" t="s">
        <v>147</v>
      </c>
      <c r="S275" s="55" t="s">
        <v>31</v>
      </c>
      <c r="T275" s="11"/>
      <c r="U275" s="64"/>
    </row>
    <row r="276" spans="1:21" s="8" customFormat="1" ht="60" customHeight="1">
      <c r="A276" s="42">
        <v>271</v>
      </c>
      <c r="B276" s="55" t="s">
        <v>24</v>
      </c>
      <c r="C276" s="55" t="s">
        <v>1188</v>
      </c>
      <c r="D276" s="42" t="s">
        <v>40</v>
      </c>
      <c r="E276" s="55" t="s">
        <v>167</v>
      </c>
      <c r="F276" s="55" t="s">
        <v>1189</v>
      </c>
      <c r="G276" s="79">
        <v>1955.0865</v>
      </c>
      <c r="H276" s="42" t="s">
        <v>31</v>
      </c>
      <c r="I276" s="43" t="s">
        <v>147</v>
      </c>
      <c r="J276" s="55" t="s">
        <v>1190</v>
      </c>
      <c r="K276" s="55" t="s">
        <v>1191</v>
      </c>
      <c r="L276" s="43" t="s">
        <v>35</v>
      </c>
      <c r="M276" s="55" t="s">
        <v>1192</v>
      </c>
      <c r="N276" s="44" t="s">
        <v>82</v>
      </c>
      <c r="O276" s="55" t="s">
        <v>31</v>
      </c>
      <c r="P276" s="79">
        <v>2024</v>
      </c>
      <c r="Q276" s="43" t="s">
        <v>83</v>
      </c>
      <c r="R276" s="55" t="s">
        <v>147</v>
      </c>
      <c r="S276" s="55" t="s">
        <v>31</v>
      </c>
      <c r="T276" s="11"/>
      <c r="U276" s="64"/>
    </row>
    <row r="277" spans="1:21" s="8" customFormat="1" ht="60" customHeight="1">
      <c r="A277" s="42">
        <v>272</v>
      </c>
      <c r="B277" s="55" t="s">
        <v>24</v>
      </c>
      <c r="C277" s="55" t="s">
        <v>1193</v>
      </c>
      <c r="D277" s="42" t="s">
        <v>40</v>
      </c>
      <c r="E277" s="55" t="s">
        <v>1029</v>
      </c>
      <c r="F277" s="55" t="s">
        <v>1194</v>
      </c>
      <c r="G277" s="79">
        <v>497.1675</v>
      </c>
      <c r="H277" s="42" t="s">
        <v>31</v>
      </c>
      <c r="I277" s="43" t="s">
        <v>147</v>
      </c>
      <c r="J277" s="55" t="s">
        <v>1195</v>
      </c>
      <c r="K277" s="55" t="s">
        <v>1196</v>
      </c>
      <c r="L277" s="43" t="s">
        <v>35</v>
      </c>
      <c r="M277" s="55" t="s">
        <v>1197</v>
      </c>
      <c r="N277" s="44" t="s">
        <v>82</v>
      </c>
      <c r="O277" s="55" t="s">
        <v>31</v>
      </c>
      <c r="P277" s="79">
        <v>2024</v>
      </c>
      <c r="Q277" s="43" t="s">
        <v>83</v>
      </c>
      <c r="R277" s="55" t="s">
        <v>147</v>
      </c>
      <c r="S277" s="55" t="s">
        <v>31</v>
      </c>
      <c r="T277" s="11"/>
      <c r="U277" s="64"/>
    </row>
    <row r="278" spans="1:21" s="8" customFormat="1" ht="60" customHeight="1">
      <c r="A278" s="42">
        <v>273</v>
      </c>
      <c r="B278" s="55" t="s">
        <v>24</v>
      </c>
      <c r="C278" s="55" t="s">
        <v>1198</v>
      </c>
      <c r="D278" s="42" t="s">
        <v>40</v>
      </c>
      <c r="E278" s="55" t="s">
        <v>145</v>
      </c>
      <c r="F278" s="55" t="s">
        <v>1199</v>
      </c>
      <c r="G278" s="79">
        <v>416.611</v>
      </c>
      <c r="H278" s="42" t="s">
        <v>31</v>
      </c>
      <c r="I278" s="43" t="s">
        <v>147</v>
      </c>
      <c r="J278" s="55" t="s">
        <v>1200</v>
      </c>
      <c r="K278" s="55" t="s">
        <v>1201</v>
      </c>
      <c r="L278" s="43" t="s">
        <v>35</v>
      </c>
      <c r="M278" s="55" t="s">
        <v>1202</v>
      </c>
      <c r="N278" s="44" t="s">
        <v>82</v>
      </c>
      <c r="O278" s="55" t="s">
        <v>31</v>
      </c>
      <c r="P278" s="79">
        <v>2024</v>
      </c>
      <c r="Q278" s="43" t="s">
        <v>83</v>
      </c>
      <c r="R278" s="55" t="s">
        <v>147</v>
      </c>
      <c r="S278" s="55" t="s">
        <v>31</v>
      </c>
      <c r="T278" s="11"/>
      <c r="U278" s="64"/>
    </row>
    <row r="279" spans="1:21" s="8" customFormat="1" ht="60" customHeight="1">
      <c r="A279" s="42">
        <v>274</v>
      </c>
      <c r="B279" s="55" t="s">
        <v>24</v>
      </c>
      <c r="C279" s="55" t="s">
        <v>1203</v>
      </c>
      <c r="D279" s="42" t="s">
        <v>40</v>
      </c>
      <c r="E279" s="55" t="s">
        <v>1204</v>
      </c>
      <c r="F279" s="55" t="s">
        <v>1205</v>
      </c>
      <c r="G279" s="79">
        <v>50</v>
      </c>
      <c r="H279" s="42" t="s">
        <v>31</v>
      </c>
      <c r="I279" s="43" t="s">
        <v>147</v>
      </c>
      <c r="J279" s="55" t="s">
        <v>1206</v>
      </c>
      <c r="K279" s="55" t="s">
        <v>1207</v>
      </c>
      <c r="L279" s="43" t="s">
        <v>35</v>
      </c>
      <c r="M279" s="55" t="s">
        <v>1208</v>
      </c>
      <c r="N279" s="44" t="s">
        <v>82</v>
      </c>
      <c r="O279" s="55" t="s">
        <v>31</v>
      </c>
      <c r="P279" s="79">
        <v>2024</v>
      </c>
      <c r="Q279" s="43" t="s">
        <v>83</v>
      </c>
      <c r="R279" s="55" t="s">
        <v>147</v>
      </c>
      <c r="S279" s="55" t="s">
        <v>31</v>
      </c>
      <c r="T279" s="11"/>
      <c r="U279" s="64"/>
    </row>
    <row r="280" spans="1:21" s="8" customFormat="1" ht="60" customHeight="1">
      <c r="A280" s="42">
        <v>275</v>
      </c>
      <c r="B280" s="55" t="s">
        <v>24</v>
      </c>
      <c r="C280" s="55" t="s">
        <v>1209</v>
      </c>
      <c r="D280" s="42" t="s">
        <v>40</v>
      </c>
      <c r="E280" s="55" t="s">
        <v>1210</v>
      </c>
      <c r="F280" s="55" t="s">
        <v>1211</v>
      </c>
      <c r="G280" s="79">
        <v>705.14</v>
      </c>
      <c r="H280" s="42" t="s">
        <v>31</v>
      </c>
      <c r="I280" s="55" t="s">
        <v>394</v>
      </c>
      <c r="J280" s="55" t="s">
        <v>1212</v>
      </c>
      <c r="K280" s="55" t="s">
        <v>1213</v>
      </c>
      <c r="L280" s="43" t="s">
        <v>35</v>
      </c>
      <c r="M280" s="55" t="s">
        <v>1214</v>
      </c>
      <c r="N280" s="44" t="s">
        <v>82</v>
      </c>
      <c r="O280" s="55" t="s">
        <v>31</v>
      </c>
      <c r="P280" s="79">
        <v>2024</v>
      </c>
      <c r="Q280" s="43" t="s">
        <v>83</v>
      </c>
      <c r="R280" s="55" t="s">
        <v>147</v>
      </c>
      <c r="S280" s="55" t="s">
        <v>31</v>
      </c>
      <c r="T280" s="11"/>
      <c r="U280" s="64"/>
    </row>
    <row r="281" spans="1:21" s="8" customFormat="1" ht="60" customHeight="1">
      <c r="A281" s="42">
        <v>276</v>
      </c>
      <c r="B281" s="55" t="s">
        <v>24</v>
      </c>
      <c r="C281" s="55" t="s">
        <v>1215</v>
      </c>
      <c r="D281" s="42" t="s">
        <v>40</v>
      </c>
      <c r="E281" s="55" t="s">
        <v>1216</v>
      </c>
      <c r="F281" s="55" t="s">
        <v>1217</v>
      </c>
      <c r="G281" s="79">
        <v>290</v>
      </c>
      <c r="H281" s="42" t="s">
        <v>31</v>
      </c>
      <c r="I281" s="55" t="s">
        <v>394</v>
      </c>
      <c r="J281" s="55" t="s">
        <v>1218</v>
      </c>
      <c r="K281" s="55" t="s">
        <v>1219</v>
      </c>
      <c r="L281" s="43" t="s">
        <v>35</v>
      </c>
      <c r="M281" s="55" t="s">
        <v>1220</v>
      </c>
      <c r="N281" s="44" t="s">
        <v>82</v>
      </c>
      <c r="O281" s="55" t="s">
        <v>31</v>
      </c>
      <c r="P281" s="79">
        <v>2024</v>
      </c>
      <c r="Q281" s="43" t="s">
        <v>83</v>
      </c>
      <c r="R281" s="55" t="s">
        <v>394</v>
      </c>
      <c r="S281" s="55" t="s">
        <v>31</v>
      </c>
      <c r="T281" s="11"/>
      <c r="U281" s="64"/>
    </row>
    <row r="282" spans="1:21" s="8" customFormat="1" ht="60" customHeight="1">
      <c r="A282" s="42">
        <v>277</v>
      </c>
      <c r="B282" s="55" t="s">
        <v>24</v>
      </c>
      <c r="C282" s="55" t="s">
        <v>1221</v>
      </c>
      <c r="D282" s="42" t="s">
        <v>40</v>
      </c>
      <c r="E282" s="68" t="s">
        <v>1216</v>
      </c>
      <c r="F282" s="55" t="s">
        <v>1222</v>
      </c>
      <c r="G282" s="79">
        <v>180</v>
      </c>
      <c r="H282" s="42" t="s">
        <v>31</v>
      </c>
      <c r="I282" s="55" t="s">
        <v>394</v>
      </c>
      <c r="J282" s="55" t="s">
        <v>1223</v>
      </c>
      <c r="K282" s="55" t="s">
        <v>1224</v>
      </c>
      <c r="L282" s="43" t="s">
        <v>35</v>
      </c>
      <c r="M282" s="55" t="s">
        <v>1167</v>
      </c>
      <c r="N282" s="44" t="s">
        <v>82</v>
      </c>
      <c r="O282" s="55" t="s">
        <v>31</v>
      </c>
      <c r="P282" s="79">
        <v>2024</v>
      </c>
      <c r="Q282" s="43" t="s">
        <v>83</v>
      </c>
      <c r="R282" s="55" t="s">
        <v>394</v>
      </c>
      <c r="S282" s="55" t="s">
        <v>31</v>
      </c>
      <c r="T282" s="11"/>
      <c r="U282" s="64"/>
    </row>
    <row r="283" spans="1:21" s="8" customFormat="1" ht="60" customHeight="1">
      <c r="A283" s="42">
        <v>278</v>
      </c>
      <c r="B283" s="55" t="s">
        <v>24</v>
      </c>
      <c r="C283" s="55" t="s">
        <v>1225</v>
      </c>
      <c r="D283" s="42" t="s">
        <v>40</v>
      </c>
      <c r="E283" s="55" t="s">
        <v>1226</v>
      </c>
      <c r="F283" s="55" t="s">
        <v>1227</v>
      </c>
      <c r="G283" s="79">
        <v>1582.68</v>
      </c>
      <c r="H283" s="42" t="s">
        <v>31</v>
      </c>
      <c r="I283" s="55" t="s">
        <v>394</v>
      </c>
      <c r="J283" s="55" t="s">
        <v>1228</v>
      </c>
      <c r="K283" s="55" t="s">
        <v>1229</v>
      </c>
      <c r="L283" s="43" t="s">
        <v>35</v>
      </c>
      <c r="M283" s="55" t="s">
        <v>1167</v>
      </c>
      <c r="N283" s="44" t="s">
        <v>82</v>
      </c>
      <c r="O283" s="55" t="s">
        <v>31</v>
      </c>
      <c r="P283" s="79">
        <v>2024</v>
      </c>
      <c r="Q283" s="43" t="s">
        <v>83</v>
      </c>
      <c r="R283" s="55" t="s">
        <v>394</v>
      </c>
      <c r="S283" s="55" t="s">
        <v>31</v>
      </c>
      <c r="T283" s="11"/>
      <c r="U283" s="64"/>
    </row>
    <row r="284" spans="1:21" s="8" customFormat="1" ht="60" customHeight="1">
      <c r="A284" s="42">
        <v>279</v>
      </c>
      <c r="B284" s="55" t="s">
        <v>24</v>
      </c>
      <c r="C284" s="55" t="s">
        <v>1230</v>
      </c>
      <c r="D284" s="42" t="s">
        <v>40</v>
      </c>
      <c r="E284" s="55" t="s">
        <v>633</v>
      </c>
      <c r="F284" s="55" t="s">
        <v>1231</v>
      </c>
      <c r="G284" s="79">
        <v>366.96</v>
      </c>
      <c r="H284" s="42" t="s">
        <v>31</v>
      </c>
      <c r="I284" s="55" t="s">
        <v>635</v>
      </c>
      <c r="J284" s="55" t="s">
        <v>1232</v>
      </c>
      <c r="K284" s="55" t="s">
        <v>1233</v>
      </c>
      <c r="L284" s="43" t="s">
        <v>35</v>
      </c>
      <c r="M284" s="55" t="s">
        <v>1167</v>
      </c>
      <c r="N284" s="44" t="s">
        <v>82</v>
      </c>
      <c r="O284" s="55" t="s">
        <v>31</v>
      </c>
      <c r="P284" s="79">
        <v>2024</v>
      </c>
      <c r="Q284" s="43" t="s">
        <v>83</v>
      </c>
      <c r="R284" s="55" t="s">
        <v>394</v>
      </c>
      <c r="S284" s="55" t="s">
        <v>31</v>
      </c>
      <c r="T284" s="11"/>
      <c r="U284" s="64"/>
    </row>
    <row r="285" spans="1:21" s="8" customFormat="1" ht="60" customHeight="1">
      <c r="A285" s="42">
        <v>280</v>
      </c>
      <c r="B285" s="55" t="s">
        <v>24</v>
      </c>
      <c r="C285" s="55" t="s">
        <v>1234</v>
      </c>
      <c r="D285" s="42" t="s">
        <v>40</v>
      </c>
      <c r="E285" s="55" t="s">
        <v>1235</v>
      </c>
      <c r="F285" s="55" t="s">
        <v>1236</v>
      </c>
      <c r="G285" s="79">
        <v>225.94</v>
      </c>
      <c r="H285" s="42" t="s">
        <v>31</v>
      </c>
      <c r="I285" s="55" t="s">
        <v>635</v>
      </c>
      <c r="J285" s="55" t="s">
        <v>1237</v>
      </c>
      <c r="K285" s="55" t="s">
        <v>1238</v>
      </c>
      <c r="L285" s="43" t="s">
        <v>35</v>
      </c>
      <c r="M285" s="55" t="s">
        <v>1239</v>
      </c>
      <c r="N285" s="44" t="s">
        <v>82</v>
      </c>
      <c r="O285" s="55" t="s">
        <v>31</v>
      </c>
      <c r="P285" s="79">
        <v>2024</v>
      </c>
      <c r="Q285" s="43" t="s">
        <v>83</v>
      </c>
      <c r="R285" s="55" t="s">
        <v>394</v>
      </c>
      <c r="S285" s="55" t="s">
        <v>31</v>
      </c>
      <c r="T285" s="11"/>
      <c r="U285" s="64"/>
    </row>
    <row r="286" spans="1:21" s="8" customFormat="1" ht="60" customHeight="1">
      <c r="A286" s="42">
        <v>281</v>
      </c>
      <c r="B286" s="55" t="s">
        <v>24</v>
      </c>
      <c r="C286" s="55" t="s">
        <v>1240</v>
      </c>
      <c r="D286" s="42" t="s">
        <v>40</v>
      </c>
      <c r="E286" s="55" t="s">
        <v>1241</v>
      </c>
      <c r="F286" s="55" t="s">
        <v>1242</v>
      </c>
      <c r="G286" s="79">
        <v>315.04</v>
      </c>
      <c r="H286" s="42" t="s">
        <v>31</v>
      </c>
      <c r="I286" s="55" t="s">
        <v>1005</v>
      </c>
      <c r="J286" s="55" t="s">
        <v>1243</v>
      </c>
      <c r="K286" s="55" t="s">
        <v>1229</v>
      </c>
      <c r="L286" s="43" t="s">
        <v>35</v>
      </c>
      <c r="M286" s="55" t="s">
        <v>1167</v>
      </c>
      <c r="N286" s="44" t="s">
        <v>82</v>
      </c>
      <c r="O286" s="55" t="s">
        <v>31</v>
      </c>
      <c r="P286" s="79">
        <v>2024</v>
      </c>
      <c r="Q286" s="43" t="s">
        <v>83</v>
      </c>
      <c r="R286" s="55" t="s">
        <v>712</v>
      </c>
      <c r="S286" s="55" t="s">
        <v>31</v>
      </c>
      <c r="T286" s="11"/>
      <c r="U286" s="64"/>
    </row>
    <row r="287" spans="1:21" s="8" customFormat="1" ht="60" customHeight="1">
      <c r="A287" s="42">
        <v>282</v>
      </c>
      <c r="B287" s="55" t="s">
        <v>24</v>
      </c>
      <c r="C287" s="55" t="s">
        <v>1244</v>
      </c>
      <c r="D287" s="42" t="s">
        <v>40</v>
      </c>
      <c r="E287" s="55" t="s">
        <v>584</v>
      </c>
      <c r="F287" s="55" t="s">
        <v>1245</v>
      </c>
      <c r="G287" s="79">
        <v>930.16</v>
      </c>
      <c r="H287" s="42" t="s">
        <v>31</v>
      </c>
      <c r="I287" s="55" t="s">
        <v>586</v>
      </c>
      <c r="J287" s="55" t="s">
        <v>1246</v>
      </c>
      <c r="K287" s="55" t="s">
        <v>1247</v>
      </c>
      <c r="L287" s="43" t="s">
        <v>35</v>
      </c>
      <c r="M287" s="55" t="s">
        <v>1248</v>
      </c>
      <c r="N287" s="44" t="s">
        <v>82</v>
      </c>
      <c r="O287" s="55" t="s">
        <v>31</v>
      </c>
      <c r="P287" s="79">
        <v>2024</v>
      </c>
      <c r="Q287" s="43" t="s">
        <v>83</v>
      </c>
      <c r="R287" s="55" t="s">
        <v>586</v>
      </c>
      <c r="S287" s="55" t="s">
        <v>31</v>
      </c>
      <c r="T287" s="11"/>
      <c r="U287" s="64"/>
    </row>
    <row r="288" spans="1:21" s="8" customFormat="1" ht="60" customHeight="1">
      <c r="A288" s="42">
        <v>283</v>
      </c>
      <c r="B288" s="55" t="s">
        <v>24</v>
      </c>
      <c r="C288" s="55" t="s">
        <v>1249</v>
      </c>
      <c r="D288" s="42" t="s">
        <v>40</v>
      </c>
      <c r="E288" s="55" t="s">
        <v>1058</v>
      </c>
      <c r="F288" s="55" t="s">
        <v>1250</v>
      </c>
      <c r="G288" s="79">
        <v>1028.8</v>
      </c>
      <c r="H288" s="42" t="s">
        <v>31</v>
      </c>
      <c r="I288" s="55" t="s">
        <v>1005</v>
      </c>
      <c r="J288" s="55" t="s">
        <v>1251</v>
      </c>
      <c r="K288" s="55" t="s">
        <v>1252</v>
      </c>
      <c r="L288" s="43" t="s">
        <v>35</v>
      </c>
      <c r="M288" s="55" t="s">
        <v>1253</v>
      </c>
      <c r="N288" s="44" t="s">
        <v>82</v>
      </c>
      <c r="O288" s="55" t="s">
        <v>31</v>
      </c>
      <c r="P288" s="79">
        <v>2024</v>
      </c>
      <c r="Q288" s="43" t="s">
        <v>83</v>
      </c>
      <c r="R288" s="55" t="s">
        <v>772</v>
      </c>
      <c r="S288" s="55" t="s">
        <v>31</v>
      </c>
      <c r="T288" s="11"/>
      <c r="U288" s="64"/>
    </row>
    <row r="289" spans="1:21" s="8" customFormat="1" ht="60" customHeight="1">
      <c r="A289" s="42">
        <v>284</v>
      </c>
      <c r="B289" s="55" t="s">
        <v>24</v>
      </c>
      <c r="C289" s="55" t="s">
        <v>1254</v>
      </c>
      <c r="D289" s="42" t="s">
        <v>40</v>
      </c>
      <c r="E289" s="55" t="s">
        <v>805</v>
      </c>
      <c r="F289" s="55" t="s">
        <v>1255</v>
      </c>
      <c r="G289" s="79">
        <v>848.15</v>
      </c>
      <c r="H289" s="42" t="s">
        <v>31</v>
      </c>
      <c r="I289" s="43" t="s">
        <v>772</v>
      </c>
      <c r="J289" s="55" t="s">
        <v>1256</v>
      </c>
      <c r="K289" s="55" t="s">
        <v>1252</v>
      </c>
      <c r="L289" s="43" t="s">
        <v>35</v>
      </c>
      <c r="M289" s="55" t="s">
        <v>1257</v>
      </c>
      <c r="N289" s="44" t="s">
        <v>82</v>
      </c>
      <c r="O289" s="55" t="s">
        <v>31</v>
      </c>
      <c r="P289" s="79">
        <v>2024</v>
      </c>
      <c r="Q289" s="43" t="s">
        <v>83</v>
      </c>
      <c r="R289" s="55" t="s">
        <v>772</v>
      </c>
      <c r="S289" s="55" t="s">
        <v>31</v>
      </c>
      <c r="T289" s="11"/>
      <c r="U289" s="64"/>
    </row>
    <row r="290" spans="1:21" s="8" customFormat="1" ht="60" customHeight="1">
      <c r="A290" s="42">
        <v>285</v>
      </c>
      <c r="B290" s="55" t="s">
        <v>24</v>
      </c>
      <c r="C290" s="55" t="s">
        <v>1258</v>
      </c>
      <c r="D290" s="42" t="s">
        <v>40</v>
      </c>
      <c r="E290" s="55" t="s">
        <v>541</v>
      </c>
      <c r="F290" s="55" t="s">
        <v>1259</v>
      </c>
      <c r="G290" s="79">
        <v>546.7</v>
      </c>
      <c r="H290" s="42" t="s">
        <v>31</v>
      </c>
      <c r="I290" s="55" t="s">
        <v>541</v>
      </c>
      <c r="J290" s="55" t="s">
        <v>1260</v>
      </c>
      <c r="K290" s="55" t="s">
        <v>1260</v>
      </c>
      <c r="L290" s="43" t="s">
        <v>35</v>
      </c>
      <c r="M290" s="55" t="s">
        <v>1261</v>
      </c>
      <c r="N290" s="44" t="s">
        <v>82</v>
      </c>
      <c r="O290" s="55" t="s">
        <v>31</v>
      </c>
      <c r="P290" s="79">
        <v>2024</v>
      </c>
      <c r="Q290" s="43" t="s">
        <v>83</v>
      </c>
      <c r="R290" s="55" t="s">
        <v>541</v>
      </c>
      <c r="S290" s="55" t="s">
        <v>31</v>
      </c>
      <c r="T290" s="11"/>
      <c r="U290" s="64"/>
    </row>
    <row r="291" spans="1:21" s="8" customFormat="1" ht="60" customHeight="1">
      <c r="A291" s="42">
        <v>286</v>
      </c>
      <c r="B291" s="55" t="s">
        <v>24</v>
      </c>
      <c r="C291" s="55" t="s">
        <v>1262</v>
      </c>
      <c r="D291" s="42" t="s">
        <v>40</v>
      </c>
      <c r="E291" s="55" t="s">
        <v>1263</v>
      </c>
      <c r="F291" s="55" t="s">
        <v>1264</v>
      </c>
      <c r="G291" s="79">
        <v>100</v>
      </c>
      <c r="H291" s="42" t="s">
        <v>31</v>
      </c>
      <c r="I291" s="43" t="s">
        <v>32</v>
      </c>
      <c r="J291" s="55" t="s">
        <v>1265</v>
      </c>
      <c r="K291" s="55" t="s">
        <v>1266</v>
      </c>
      <c r="L291" s="43" t="s">
        <v>35</v>
      </c>
      <c r="M291" s="55" t="s">
        <v>1141</v>
      </c>
      <c r="N291" s="44" t="s">
        <v>82</v>
      </c>
      <c r="O291" s="55" t="s">
        <v>31</v>
      </c>
      <c r="P291" s="79">
        <v>2024</v>
      </c>
      <c r="Q291" s="43" t="s">
        <v>83</v>
      </c>
      <c r="R291" s="55" t="s">
        <v>32</v>
      </c>
      <c r="S291" s="55" t="s">
        <v>31</v>
      </c>
      <c r="T291" s="11"/>
      <c r="U291" s="64"/>
    </row>
    <row r="292" spans="1:21" s="8" customFormat="1" ht="60" customHeight="1">
      <c r="A292" s="42">
        <v>287</v>
      </c>
      <c r="B292" s="55" t="s">
        <v>24</v>
      </c>
      <c r="C292" s="55" t="s">
        <v>1267</v>
      </c>
      <c r="D292" s="42" t="s">
        <v>40</v>
      </c>
      <c r="E292" s="55" t="s">
        <v>1268</v>
      </c>
      <c r="F292" s="55" t="s">
        <v>1269</v>
      </c>
      <c r="G292" s="79">
        <v>100</v>
      </c>
      <c r="H292" s="42" t="s">
        <v>31</v>
      </c>
      <c r="I292" s="43" t="s">
        <v>107</v>
      </c>
      <c r="J292" s="55" t="s">
        <v>1270</v>
      </c>
      <c r="K292" s="55" t="s">
        <v>1121</v>
      </c>
      <c r="L292" s="43" t="s">
        <v>35</v>
      </c>
      <c r="M292" s="55" t="s">
        <v>1271</v>
      </c>
      <c r="N292" s="44" t="s">
        <v>82</v>
      </c>
      <c r="O292" s="55" t="s">
        <v>31</v>
      </c>
      <c r="P292" s="79">
        <v>2024</v>
      </c>
      <c r="Q292" s="43" t="s">
        <v>83</v>
      </c>
      <c r="R292" s="55" t="s">
        <v>107</v>
      </c>
      <c r="S292" s="55" t="s">
        <v>31</v>
      </c>
      <c r="T292" s="11"/>
      <c r="U292" s="64"/>
    </row>
    <row r="293" spans="1:21" s="8" customFormat="1" ht="60" customHeight="1">
      <c r="A293" s="42">
        <v>288</v>
      </c>
      <c r="B293" s="55" t="s">
        <v>24</v>
      </c>
      <c r="C293" s="55" t="s">
        <v>1272</v>
      </c>
      <c r="D293" s="42" t="s">
        <v>40</v>
      </c>
      <c r="E293" s="55" t="s">
        <v>489</v>
      </c>
      <c r="F293" s="55" t="s">
        <v>1273</v>
      </c>
      <c r="G293" s="79">
        <v>100</v>
      </c>
      <c r="H293" s="42" t="s">
        <v>31</v>
      </c>
      <c r="I293" s="43" t="s">
        <v>461</v>
      </c>
      <c r="J293" s="55" t="s">
        <v>1274</v>
      </c>
      <c r="K293" s="55" t="s">
        <v>1162</v>
      </c>
      <c r="L293" s="43" t="s">
        <v>35</v>
      </c>
      <c r="M293" s="55" t="s">
        <v>1167</v>
      </c>
      <c r="N293" s="44" t="s">
        <v>82</v>
      </c>
      <c r="O293" s="55" t="s">
        <v>31</v>
      </c>
      <c r="P293" s="79">
        <v>2024</v>
      </c>
      <c r="Q293" s="43" t="s">
        <v>83</v>
      </c>
      <c r="R293" s="55" t="s">
        <v>461</v>
      </c>
      <c r="S293" s="55" t="s">
        <v>31</v>
      </c>
      <c r="T293" s="11"/>
      <c r="U293" s="64"/>
    </row>
    <row r="294" spans="1:21" s="8" customFormat="1" ht="60" customHeight="1">
      <c r="A294" s="42">
        <v>289</v>
      </c>
      <c r="B294" s="55" t="s">
        <v>24</v>
      </c>
      <c r="C294" s="55" t="s">
        <v>1275</v>
      </c>
      <c r="D294" s="42" t="s">
        <v>40</v>
      </c>
      <c r="E294" s="55" t="s">
        <v>1029</v>
      </c>
      <c r="F294" s="55" t="s">
        <v>1276</v>
      </c>
      <c r="G294" s="79">
        <v>100</v>
      </c>
      <c r="H294" s="42" t="s">
        <v>31</v>
      </c>
      <c r="I294" s="43" t="s">
        <v>147</v>
      </c>
      <c r="J294" s="55" t="s">
        <v>1277</v>
      </c>
      <c r="K294" s="55" t="s">
        <v>1278</v>
      </c>
      <c r="L294" s="43" t="s">
        <v>35</v>
      </c>
      <c r="M294" s="55" t="s">
        <v>1279</v>
      </c>
      <c r="N294" s="44" t="s">
        <v>82</v>
      </c>
      <c r="O294" s="55" t="s">
        <v>31</v>
      </c>
      <c r="P294" s="79">
        <v>2024</v>
      </c>
      <c r="Q294" s="43" t="s">
        <v>83</v>
      </c>
      <c r="R294" s="55" t="s">
        <v>147</v>
      </c>
      <c r="S294" s="55" t="s">
        <v>31</v>
      </c>
      <c r="T294" s="11"/>
      <c r="U294" s="64"/>
    </row>
    <row r="295" spans="1:21" s="8" customFormat="1" ht="60" customHeight="1">
      <c r="A295" s="42">
        <v>290</v>
      </c>
      <c r="B295" s="55" t="s">
        <v>24</v>
      </c>
      <c r="C295" s="55" t="s">
        <v>1280</v>
      </c>
      <c r="D295" s="42" t="s">
        <v>40</v>
      </c>
      <c r="E295" s="55" t="s">
        <v>1281</v>
      </c>
      <c r="F295" s="55" t="s">
        <v>1282</v>
      </c>
      <c r="G295" s="79">
        <v>100</v>
      </c>
      <c r="H295" s="42" t="s">
        <v>31</v>
      </c>
      <c r="I295" s="55" t="s">
        <v>394</v>
      </c>
      <c r="J295" s="55" t="s">
        <v>1283</v>
      </c>
      <c r="K295" s="55" t="s">
        <v>1233</v>
      </c>
      <c r="L295" s="43" t="s">
        <v>35</v>
      </c>
      <c r="M295" s="55" t="s">
        <v>1163</v>
      </c>
      <c r="N295" s="44" t="s">
        <v>82</v>
      </c>
      <c r="O295" s="55" t="s">
        <v>31</v>
      </c>
      <c r="P295" s="79">
        <v>2024</v>
      </c>
      <c r="Q295" s="43" t="s">
        <v>83</v>
      </c>
      <c r="R295" s="55" t="s">
        <v>394</v>
      </c>
      <c r="S295" s="55" t="s">
        <v>31</v>
      </c>
      <c r="T295" s="11"/>
      <c r="U295" s="64"/>
    </row>
    <row r="296" spans="1:21" s="8" customFormat="1" ht="60" customHeight="1">
      <c r="A296" s="42">
        <v>291</v>
      </c>
      <c r="B296" s="55" t="s">
        <v>24</v>
      </c>
      <c r="C296" s="55" t="s">
        <v>1284</v>
      </c>
      <c r="D296" s="42" t="s">
        <v>40</v>
      </c>
      <c r="E296" s="55" t="s">
        <v>633</v>
      </c>
      <c r="F296" s="55" t="s">
        <v>1285</v>
      </c>
      <c r="G296" s="79">
        <v>100</v>
      </c>
      <c r="H296" s="42" t="s">
        <v>31</v>
      </c>
      <c r="I296" s="55" t="s">
        <v>635</v>
      </c>
      <c r="J296" s="55" t="s">
        <v>1286</v>
      </c>
      <c r="K296" s="55" t="s">
        <v>1229</v>
      </c>
      <c r="L296" s="43" t="s">
        <v>35</v>
      </c>
      <c r="M296" s="55" t="s">
        <v>1167</v>
      </c>
      <c r="N296" s="44" t="s">
        <v>82</v>
      </c>
      <c r="O296" s="55" t="s">
        <v>31</v>
      </c>
      <c r="P296" s="79">
        <v>2024</v>
      </c>
      <c r="Q296" s="43" t="s">
        <v>83</v>
      </c>
      <c r="R296" s="55" t="s">
        <v>635</v>
      </c>
      <c r="S296" s="55" t="s">
        <v>31</v>
      </c>
      <c r="T296" s="11"/>
      <c r="U296" s="64"/>
    </row>
    <row r="297" spans="1:21" s="8" customFormat="1" ht="60" customHeight="1">
      <c r="A297" s="42">
        <v>292</v>
      </c>
      <c r="B297" s="55" t="s">
        <v>24</v>
      </c>
      <c r="C297" s="55" t="s">
        <v>1287</v>
      </c>
      <c r="D297" s="42" t="s">
        <v>40</v>
      </c>
      <c r="E297" s="55" t="s">
        <v>805</v>
      </c>
      <c r="F297" s="55" t="s">
        <v>1288</v>
      </c>
      <c r="G297" s="79">
        <v>100</v>
      </c>
      <c r="H297" s="42" t="s">
        <v>31</v>
      </c>
      <c r="I297" s="43" t="s">
        <v>772</v>
      </c>
      <c r="J297" s="55" t="s">
        <v>1289</v>
      </c>
      <c r="K297" s="55" t="s">
        <v>1252</v>
      </c>
      <c r="L297" s="43" t="s">
        <v>35</v>
      </c>
      <c r="M297" s="55" t="s">
        <v>1253</v>
      </c>
      <c r="N297" s="44" t="s">
        <v>82</v>
      </c>
      <c r="O297" s="55" t="s">
        <v>31</v>
      </c>
      <c r="P297" s="79">
        <v>2024</v>
      </c>
      <c r="Q297" s="43" t="s">
        <v>83</v>
      </c>
      <c r="R297" s="55" t="s">
        <v>772</v>
      </c>
      <c r="S297" s="55" t="s">
        <v>31</v>
      </c>
      <c r="T297" s="11"/>
      <c r="U297" s="64"/>
    </row>
    <row r="298" spans="1:21" s="8" customFormat="1" ht="60" customHeight="1">
      <c r="A298" s="42">
        <v>293</v>
      </c>
      <c r="B298" s="55" t="s">
        <v>24</v>
      </c>
      <c r="C298" s="55" t="s">
        <v>1290</v>
      </c>
      <c r="D298" s="42" t="s">
        <v>40</v>
      </c>
      <c r="E298" s="55" t="s">
        <v>105</v>
      </c>
      <c r="F298" s="55" t="s">
        <v>85</v>
      </c>
      <c r="G298" s="79">
        <v>10.8</v>
      </c>
      <c r="H298" s="42" t="s">
        <v>31</v>
      </c>
      <c r="I298" s="43" t="s">
        <v>107</v>
      </c>
      <c r="J298" s="55" t="s">
        <v>1291</v>
      </c>
      <c r="K298" s="55" t="s">
        <v>87</v>
      </c>
      <c r="L298" s="43" t="s">
        <v>35</v>
      </c>
      <c r="M298" s="55" t="s">
        <v>88</v>
      </c>
      <c r="N298" s="44" t="s">
        <v>82</v>
      </c>
      <c r="O298" s="55" t="s">
        <v>31</v>
      </c>
      <c r="P298" s="79">
        <v>2024</v>
      </c>
      <c r="Q298" s="43" t="s">
        <v>83</v>
      </c>
      <c r="R298" s="55" t="s">
        <v>107</v>
      </c>
      <c r="S298" s="55" t="s">
        <v>31</v>
      </c>
      <c r="T298" s="11"/>
      <c r="U298" s="64"/>
    </row>
    <row r="299" spans="1:21" s="8" customFormat="1" ht="60" customHeight="1">
      <c r="A299" s="42">
        <v>294</v>
      </c>
      <c r="B299" s="55" t="s">
        <v>24</v>
      </c>
      <c r="C299" s="55" t="s">
        <v>1292</v>
      </c>
      <c r="D299" s="42" t="s">
        <v>40</v>
      </c>
      <c r="E299" s="55" t="s">
        <v>105</v>
      </c>
      <c r="F299" s="55" t="s">
        <v>78</v>
      </c>
      <c r="G299" s="79">
        <v>60</v>
      </c>
      <c r="H299" s="42" t="s">
        <v>31</v>
      </c>
      <c r="I299" s="43" t="s">
        <v>107</v>
      </c>
      <c r="J299" s="55" t="s">
        <v>1293</v>
      </c>
      <c r="K299" s="55" t="s">
        <v>80</v>
      </c>
      <c r="L299" s="43" t="s">
        <v>35</v>
      </c>
      <c r="M299" s="55" t="s">
        <v>81</v>
      </c>
      <c r="N299" s="44" t="s">
        <v>82</v>
      </c>
      <c r="O299" s="55" t="s">
        <v>31</v>
      </c>
      <c r="P299" s="79">
        <v>2024</v>
      </c>
      <c r="Q299" s="43" t="s">
        <v>83</v>
      </c>
      <c r="R299" s="55" t="s">
        <v>107</v>
      </c>
      <c r="S299" s="55" t="s">
        <v>31</v>
      </c>
      <c r="T299" s="11"/>
      <c r="U299" s="64"/>
    </row>
    <row r="300" spans="1:21" s="8" customFormat="1" ht="60" customHeight="1">
      <c r="A300" s="42">
        <v>295</v>
      </c>
      <c r="B300" s="55" t="s">
        <v>24</v>
      </c>
      <c r="C300" s="55" t="s">
        <v>1294</v>
      </c>
      <c r="D300" s="42" t="s">
        <v>40</v>
      </c>
      <c r="E300" s="55" t="s">
        <v>459</v>
      </c>
      <c r="F300" s="55" t="s">
        <v>85</v>
      </c>
      <c r="G300" s="79">
        <v>42.4</v>
      </c>
      <c r="H300" s="42" t="s">
        <v>31</v>
      </c>
      <c r="I300" s="43" t="s">
        <v>461</v>
      </c>
      <c r="J300" s="55" t="s">
        <v>1295</v>
      </c>
      <c r="K300" s="55" t="s">
        <v>87</v>
      </c>
      <c r="L300" s="43" t="s">
        <v>35</v>
      </c>
      <c r="M300" s="55" t="s">
        <v>88</v>
      </c>
      <c r="N300" s="44" t="s">
        <v>82</v>
      </c>
      <c r="O300" s="55" t="s">
        <v>31</v>
      </c>
      <c r="P300" s="79">
        <v>2024</v>
      </c>
      <c r="Q300" s="43" t="s">
        <v>83</v>
      </c>
      <c r="R300" s="55" t="s">
        <v>461</v>
      </c>
      <c r="S300" s="55" t="s">
        <v>31</v>
      </c>
      <c r="T300" s="11"/>
      <c r="U300" s="64"/>
    </row>
    <row r="301" spans="1:21" s="8" customFormat="1" ht="60" customHeight="1">
      <c r="A301" s="42">
        <v>296</v>
      </c>
      <c r="B301" s="55" t="s">
        <v>24</v>
      </c>
      <c r="C301" s="55" t="s">
        <v>1296</v>
      </c>
      <c r="D301" s="42" t="s">
        <v>40</v>
      </c>
      <c r="E301" s="55" t="s">
        <v>459</v>
      </c>
      <c r="F301" s="55" t="s">
        <v>78</v>
      </c>
      <c r="G301" s="79">
        <v>97.2</v>
      </c>
      <c r="H301" s="42" t="s">
        <v>31</v>
      </c>
      <c r="I301" s="43" t="s">
        <v>461</v>
      </c>
      <c r="J301" s="55" t="s">
        <v>1297</v>
      </c>
      <c r="K301" s="55" t="s">
        <v>80</v>
      </c>
      <c r="L301" s="43" t="s">
        <v>35</v>
      </c>
      <c r="M301" s="55" t="s">
        <v>81</v>
      </c>
      <c r="N301" s="44" t="s">
        <v>82</v>
      </c>
      <c r="O301" s="55" t="s">
        <v>31</v>
      </c>
      <c r="P301" s="79">
        <v>2024</v>
      </c>
      <c r="Q301" s="43" t="s">
        <v>83</v>
      </c>
      <c r="R301" s="55" t="s">
        <v>461</v>
      </c>
      <c r="S301" s="55" t="s">
        <v>31</v>
      </c>
      <c r="T301" s="11"/>
      <c r="U301" s="64"/>
    </row>
    <row r="302" spans="1:21" s="8" customFormat="1" ht="60" customHeight="1">
      <c r="A302" s="42">
        <v>297</v>
      </c>
      <c r="B302" s="55" t="s">
        <v>24</v>
      </c>
      <c r="C302" s="55" t="s">
        <v>1298</v>
      </c>
      <c r="D302" s="42" t="s">
        <v>40</v>
      </c>
      <c r="E302" s="55" t="s">
        <v>777</v>
      </c>
      <c r="F302" s="55" t="s">
        <v>78</v>
      </c>
      <c r="G302" s="79">
        <v>191</v>
      </c>
      <c r="H302" s="42" t="s">
        <v>31</v>
      </c>
      <c r="I302" s="43" t="s">
        <v>772</v>
      </c>
      <c r="J302" s="55" t="s">
        <v>1299</v>
      </c>
      <c r="K302" s="55" t="s">
        <v>80</v>
      </c>
      <c r="L302" s="43" t="s">
        <v>35</v>
      </c>
      <c r="M302" s="55" t="s">
        <v>81</v>
      </c>
      <c r="N302" s="44" t="s">
        <v>82</v>
      </c>
      <c r="O302" s="55" t="s">
        <v>31</v>
      </c>
      <c r="P302" s="79">
        <v>2024</v>
      </c>
      <c r="Q302" s="43" t="s">
        <v>83</v>
      </c>
      <c r="R302" s="55" t="s">
        <v>772</v>
      </c>
      <c r="S302" s="55" t="s">
        <v>31</v>
      </c>
      <c r="T302" s="11"/>
      <c r="U302" s="64"/>
    </row>
    <row r="303" spans="1:21" s="8" customFormat="1" ht="60" customHeight="1">
      <c r="A303" s="42">
        <v>298</v>
      </c>
      <c r="B303" s="55" t="s">
        <v>24</v>
      </c>
      <c r="C303" s="55" t="s">
        <v>1300</v>
      </c>
      <c r="D303" s="42" t="s">
        <v>40</v>
      </c>
      <c r="E303" s="55" t="s">
        <v>777</v>
      </c>
      <c r="F303" s="55" t="s">
        <v>85</v>
      </c>
      <c r="G303" s="79">
        <v>15.8</v>
      </c>
      <c r="H303" s="42" t="s">
        <v>31</v>
      </c>
      <c r="I303" s="43" t="s">
        <v>772</v>
      </c>
      <c r="J303" s="55" t="s">
        <v>1301</v>
      </c>
      <c r="K303" s="55" t="s">
        <v>87</v>
      </c>
      <c r="L303" s="43" t="s">
        <v>35</v>
      </c>
      <c r="M303" s="55" t="s">
        <v>449</v>
      </c>
      <c r="N303" s="44" t="s">
        <v>82</v>
      </c>
      <c r="O303" s="55" t="s">
        <v>31</v>
      </c>
      <c r="P303" s="79">
        <v>2024</v>
      </c>
      <c r="Q303" s="43" t="s">
        <v>83</v>
      </c>
      <c r="R303" s="55" t="s">
        <v>772</v>
      </c>
      <c r="S303" s="55" t="s">
        <v>31</v>
      </c>
      <c r="T303" s="11"/>
      <c r="U303" s="64"/>
    </row>
    <row r="304" spans="1:21" s="8" customFormat="1" ht="60" customHeight="1">
      <c r="A304" s="42">
        <v>299</v>
      </c>
      <c r="B304" s="55" t="s">
        <v>24</v>
      </c>
      <c r="C304" s="55" t="s">
        <v>1302</v>
      </c>
      <c r="D304" s="42" t="s">
        <v>40</v>
      </c>
      <c r="E304" s="55" t="s">
        <v>541</v>
      </c>
      <c r="F304" s="55" t="s">
        <v>78</v>
      </c>
      <c r="G304" s="79">
        <v>59</v>
      </c>
      <c r="H304" s="42" t="s">
        <v>31</v>
      </c>
      <c r="I304" s="55" t="s">
        <v>541</v>
      </c>
      <c r="J304" s="55" t="s">
        <v>1303</v>
      </c>
      <c r="K304" s="55" t="s">
        <v>80</v>
      </c>
      <c r="L304" s="43" t="s">
        <v>35</v>
      </c>
      <c r="M304" s="55" t="s">
        <v>81</v>
      </c>
      <c r="N304" s="44" t="s">
        <v>82</v>
      </c>
      <c r="O304" s="55" t="s">
        <v>31</v>
      </c>
      <c r="P304" s="79">
        <v>2024</v>
      </c>
      <c r="Q304" s="43" t="s">
        <v>83</v>
      </c>
      <c r="R304" s="55" t="s">
        <v>541</v>
      </c>
      <c r="S304" s="55" t="s">
        <v>31</v>
      </c>
      <c r="T304" s="11"/>
      <c r="U304" s="64"/>
    </row>
    <row r="305" spans="1:21" s="8" customFormat="1" ht="60" customHeight="1">
      <c r="A305" s="42">
        <v>300</v>
      </c>
      <c r="B305" s="55" t="s">
        <v>24</v>
      </c>
      <c r="C305" s="55" t="s">
        <v>1304</v>
      </c>
      <c r="D305" s="42" t="s">
        <v>40</v>
      </c>
      <c r="E305" s="55" t="s">
        <v>1003</v>
      </c>
      <c r="F305" s="55" t="s">
        <v>1305</v>
      </c>
      <c r="G305" s="79">
        <v>180</v>
      </c>
      <c r="H305" s="42" t="s">
        <v>31</v>
      </c>
      <c r="I305" s="55" t="s">
        <v>1005</v>
      </c>
      <c r="J305" s="55" t="s">
        <v>1306</v>
      </c>
      <c r="K305" s="55" t="s">
        <v>1307</v>
      </c>
      <c r="L305" s="43" t="s">
        <v>35</v>
      </c>
      <c r="M305" s="55" t="s">
        <v>1308</v>
      </c>
      <c r="N305" s="44" t="s">
        <v>82</v>
      </c>
      <c r="O305" s="55" t="s">
        <v>31</v>
      </c>
      <c r="P305" s="79">
        <v>2024</v>
      </c>
      <c r="Q305" s="43" t="s">
        <v>83</v>
      </c>
      <c r="R305" s="55" t="s">
        <v>336</v>
      </c>
      <c r="S305" s="55" t="s">
        <v>31</v>
      </c>
      <c r="T305" s="11"/>
      <c r="U305" s="64"/>
    </row>
    <row r="306" spans="1:21" s="8" customFormat="1" ht="60" customHeight="1">
      <c r="A306" s="42">
        <v>301</v>
      </c>
      <c r="B306" s="55" t="s">
        <v>24</v>
      </c>
      <c r="C306" s="55" t="s">
        <v>1309</v>
      </c>
      <c r="D306" s="42" t="s">
        <v>40</v>
      </c>
      <c r="E306" s="55" t="s">
        <v>1003</v>
      </c>
      <c r="F306" s="55" t="s">
        <v>1310</v>
      </c>
      <c r="G306" s="79">
        <v>180</v>
      </c>
      <c r="H306" s="42" t="s">
        <v>31</v>
      </c>
      <c r="I306" s="55" t="s">
        <v>1311</v>
      </c>
      <c r="J306" s="55" t="s">
        <v>1312</v>
      </c>
      <c r="K306" s="55" t="s">
        <v>1313</v>
      </c>
      <c r="L306" s="43" t="s">
        <v>35</v>
      </c>
      <c r="M306" s="55" t="s">
        <v>1314</v>
      </c>
      <c r="N306" s="44" t="s">
        <v>82</v>
      </c>
      <c r="O306" s="55" t="s">
        <v>31</v>
      </c>
      <c r="P306" s="79">
        <v>2024</v>
      </c>
      <c r="Q306" s="43" t="s">
        <v>83</v>
      </c>
      <c r="R306" s="55" t="s">
        <v>336</v>
      </c>
      <c r="S306" s="55" t="s">
        <v>31</v>
      </c>
      <c r="T306" s="11"/>
      <c r="U306" s="64"/>
    </row>
    <row r="307" spans="1:21" s="8" customFormat="1" ht="60" customHeight="1">
      <c r="A307" s="42">
        <v>302</v>
      </c>
      <c r="B307" s="55" t="s">
        <v>24</v>
      </c>
      <c r="C307" s="55" t="s">
        <v>1315</v>
      </c>
      <c r="D307" s="42" t="s">
        <v>40</v>
      </c>
      <c r="E307" s="55" t="s">
        <v>1003</v>
      </c>
      <c r="F307" s="55" t="s">
        <v>1316</v>
      </c>
      <c r="G307" s="79">
        <v>150</v>
      </c>
      <c r="H307" s="42" t="s">
        <v>31</v>
      </c>
      <c r="I307" s="55" t="s">
        <v>1005</v>
      </c>
      <c r="J307" s="55" t="s">
        <v>1317</v>
      </c>
      <c r="K307" s="55" t="s">
        <v>1318</v>
      </c>
      <c r="L307" s="43" t="s">
        <v>35</v>
      </c>
      <c r="M307" s="55" t="s">
        <v>1319</v>
      </c>
      <c r="N307" s="44" t="s">
        <v>82</v>
      </c>
      <c r="O307" s="55" t="s">
        <v>31</v>
      </c>
      <c r="P307" s="79">
        <v>2024</v>
      </c>
      <c r="Q307" s="43" t="s">
        <v>83</v>
      </c>
      <c r="R307" s="55" t="s">
        <v>336</v>
      </c>
      <c r="S307" s="55" t="s">
        <v>31</v>
      </c>
      <c r="T307" s="11"/>
      <c r="U307" s="64"/>
    </row>
    <row r="308" spans="1:21" s="8" customFormat="1" ht="60" customHeight="1">
      <c r="A308" s="42">
        <v>303</v>
      </c>
      <c r="B308" s="55" t="s">
        <v>24</v>
      </c>
      <c r="C308" s="55" t="s">
        <v>1320</v>
      </c>
      <c r="D308" s="42" t="s">
        <v>40</v>
      </c>
      <c r="E308" s="55" t="s">
        <v>1003</v>
      </c>
      <c r="F308" s="55" t="s">
        <v>1321</v>
      </c>
      <c r="G308" s="79">
        <v>20</v>
      </c>
      <c r="H308" s="42" t="s">
        <v>31</v>
      </c>
      <c r="I308" s="55" t="s">
        <v>394</v>
      </c>
      <c r="J308" s="55" t="s">
        <v>1322</v>
      </c>
      <c r="K308" s="55" t="s">
        <v>1323</v>
      </c>
      <c r="L308" s="43" t="s">
        <v>35</v>
      </c>
      <c r="M308" s="55" t="s">
        <v>1324</v>
      </c>
      <c r="N308" s="44" t="s">
        <v>82</v>
      </c>
      <c r="O308" s="55" t="s">
        <v>31</v>
      </c>
      <c r="P308" s="79">
        <v>2024</v>
      </c>
      <c r="Q308" s="43" t="s">
        <v>83</v>
      </c>
      <c r="R308" s="55" t="s">
        <v>336</v>
      </c>
      <c r="S308" s="55" t="s">
        <v>31</v>
      </c>
      <c r="T308" s="11"/>
      <c r="U308" s="64"/>
    </row>
    <row r="309" spans="1:20" s="23" customFormat="1" ht="69.75" customHeight="1">
      <c r="A309" s="42" t="s">
        <v>1325</v>
      </c>
      <c r="B309" s="80" t="s">
        <v>1326</v>
      </c>
      <c r="C309" s="80" t="s">
        <v>1327</v>
      </c>
      <c r="D309" s="80"/>
      <c r="E309" s="80"/>
      <c r="F309" s="80"/>
      <c r="G309" s="80">
        <f>SUM(G310:G320)</f>
        <v>5943.889999999999</v>
      </c>
      <c r="H309" s="80"/>
      <c r="I309" s="80"/>
      <c r="J309" s="80"/>
      <c r="K309" s="80"/>
      <c r="L309" s="80"/>
      <c r="M309" s="80"/>
      <c r="N309" s="80"/>
      <c r="O309" s="80"/>
      <c r="P309" s="80"/>
      <c r="Q309" s="80"/>
      <c r="R309" s="81"/>
      <c r="S309" s="80"/>
      <c r="T309" s="11"/>
    </row>
    <row r="310" spans="1:20" s="26" customFormat="1" ht="88.5" customHeight="1">
      <c r="A310" s="42">
        <v>304</v>
      </c>
      <c r="B310" s="43" t="s">
        <v>1328</v>
      </c>
      <c r="C310" s="43" t="s">
        <v>1329</v>
      </c>
      <c r="D310" s="43" t="s">
        <v>40</v>
      </c>
      <c r="E310" s="43" t="s">
        <v>1330</v>
      </c>
      <c r="F310" s="43">
        <v>375</v>
      </c>
      <c r="G310" s="43">
        <v>30</v>
      </c>
      <c r="H310" s="43" t="s">
        <v>31</v>
      </c>
      <c r="I310" s="43" t="s">
        <v>1331</v>
      </c>
      <c r="J310" s="43" t="s">
        <v>1332</v>
      </c>
      <c r="K310" s="43" t="s">
        <v>1333</v>
      </c>
      <c r="L310" s="43" t="s">
        <v>35</v>
      </c>
      <c r="M310" s="43" t="s">
        <v>1334</v>
      </c>
      <c r="N310" s="44" t="s">
        <v>37</v>
      </c>
      <c r="O310" s="43" t="s">
        <v>31</v>
      </c>
      <c r="P310" s="43">
        <v>2022</v>
      </c>
      <c r="Q310" s="43" t="s">
        <v>46</v>
      </c>
      <c r="R310" s="43" t="s">
        <v>1331</v>
      </c>
      <c r="S310" s="43" t="s">
        <v>31</v>
      </c>
      <c r="T310" s="11" t="s">
        <v>1331</v>
      </c>
    </row>
    <row r="311" spans="1:21" s="5" customFormat="1" ht="48">
      <c r="A311" s="42">
        <v>305</v>
      </c>
      <c r="B311" s="43" t="s">
        <v>1335</v>
      </c>
      <c r="C311" s="43" t="s">
        <v>1336</v>
      </c>
      <c r="D311" s="43" t="s">
        <v>28</v>
      </c>
      <c r="E311" s="43" t="s">
        <v>1330</v>
      </c>
      <c r="F311" s="43" t="s">
        <v>1337</v>
      </c>
      <c r="G311" s="43">
        <v>2099.89</v>
      </c>
      <c r="H311" s="43" t="s">
        <v>31</v>
      </c>
      <c r="I311" s="43" t="s">
        <v>1331</v>
      </c>
      <c r="J311" s="43" t="s">
        <v>1338</v>
      </c>
      <c r="K311" s="43" t="s">
        <v>1339</v>
      </c>
      <c r="L311" s="43" t="s">
        <v>35</v>
      </c>
      <c r="M311" s="43" t="s">
        <v>1334</v>
      </c>
      <c r="N311" s="44" t="s">
        <v>37</v>
      </c>
      <c r="O311" s="43" t="s">
        <v>31</v>
      </c>
      <c r="P311" s="43">
        <v>2022</v>
      </c>
      <c r="Q311" s="43" t="s">
        <v>132</v>
      </c>
      <c r="R311" s="43" t="s">
        <v>1331</v>
      </c>
      <c r="S311" s="43" t="s">
        <v>31</v>
      </c>
      <c r="T311" s="11" t="s">
        <v>1331</v>
      </c>
      <c r="U311" s="60"/>
    </row>
    <row r="312" spans="1:21" s="5" customFormat="1" ht="48">
      <c r="A312" s="42">
        <v>306</v>
      </c>
      <c r="B312" s="43" t="s">
        <v>1328</v>
      </c>
      <c r="C312" s="43" t="s">
        <v>1340</v>
      </c>
      <c r="D312" s="43" t="s">
        <v>40</v>
      </c>
      <c r="E312" s="43" t="s">
        <v>1330</v>
      </c>
      <c r="F312" s="43" t="s">
        <v>1341</v>
      </c>
      <c r="G312" s="43">
        <v>30</v>
      </c>
      <c r="H312" s="43" t="s">
        <v>31</v>
      </c>
      <c r="I312" s="43" t="s">
        <v>1331</v>
      </c>
      <c r="J312" s="43" t="s">
        <v>1332</v>
      </c>
      <c r="K312" s="43" t="s">
        <v>1333</v>
      </c>
      <c r="L312" s="43" t="s">
        <v>35</v>
      </c>
      <c r="M312" s="43" t="s">
        <v>1334</v>
      </c>
      <c r="N312" s="44" t="s">
        <v>72</v>
      </c>
      <c r="O312" s="43" t="s">
        <v>31</v>
      </c>
      <c r="P312" s="43">
        <v>2023</v>
      </c>
      <c r="Q312" s="43" t="s">
        <v>38</v>
      </c>
      <c r="R312" s="43" t="s">
        <v>1331</v>
      </c>
      <c r="S312" s="43" t="s">
        <v>31</v>
      </c>
      <c r="T312" s="11" t="s">
        <v>1331</v>
      </c>
      <c r="U312" s="60"/>
    </row>
    <row r="313" spans="1:20" s="23" customFormat="1" ht="78.75" customHeight="1">
      <c r="A313" s="42">
        <v>307</v>
      </c>
      <c r="B313" s="43" t="s">
        <v>1335</v>
      </c>
      <c r="C313" s="43" t="s">
        <v>1342</v>
      </c>
      <c r="D313" s="43" t="s">
        <v>40</v>
      </c>
      <c r="E313" s="43" t="s">
        <v>1330</v>
      </c>
      <c r="F313" s="43" t="s">
        <v>1343</v>
      </c>
      <c r="G313" s="43">
        <v>1500</v>
      </c>
      <c r="H313" s="43" t="s">
        <v>31</v>
      </c>
      <c r="I313" s="43" t="s">
        <v>1331</v>
      </c>
      <c r="J313" s="43" t="s">
        <v>1338</v>
      </c>
      <c r="K313" s="43" t="s">
        <v>1339</v>
      </c>
      <c r="L313" s="43" t="s">
        <v>35</v>
      </c>
      <c r="M313" s="43" t="s">
        <v>1334</v>
      </c>
      <c r="N313" s="44" t="s">
        <v>72</v>
      </c>
      <c r="O313" s="43" t="s">
        <v>31</v>
      </c>
      <c r="P313" s="43">
        <v>2023</v>
      </c>
      <c r="Q313" s="43" t="s">
        <v>38</v>
      </c>
      <c r="R313" s="43" t="s">
        <v>1331</v>
      </c>
      <c r="S313" s="43" t="s">
        <v>31</v>
      </c>
      <c r="T313" s="11" t="s">
        <v>1331</v>
      </c>
    </row>
    <row r="314" spans="1:20" s="23" customFormat="1" ht="75" customHeight="1">
      <c r="A314" s="42">
        <v>308</v>
      </c>
      <c r="B314" s="43" t="s">
        <v>1328</v>
      </c>
      <c r="C314" s="43" t="s">
        <v>1344</v>
      </c>
      <c r="D314" s="43" t="s">
        <v>40</v>
      </c>
      <c r="E314" s="43" t="s">
        <v>1330</v>
      </c>
      <c r="F314" s="43" t="s">
        <v>1341</v>
      </c>
      <c r="G314" s="43">
        <v>30</v>
      </c>
      <c r="H314" s="43" t="s">
        <v>31</v>
      </c>
      <c r="I314" s="43" t="s">
        <v>1331</v>
      </c>
      <c r="J314" s="43" t="s">
        <v>1332</v>
      </c>
      <c r="K314" s="43" t="s">
        <v>1333</v>
      </c>
      <c r="L314" s="43" t="s">
        <v>35</v>
      </c>
      <c r="M314" s="43" t="s">
        <v>1334</v>
      </c>
      <c r="N314" s="44" t="s">
        <v>72</v>
      </c>
      <c r="O314" s="43" t="s">
        <v>31</v>
      </c>
      <c r="P314" s="43">
        <v>2024</v>
      </c>
      <c r="Q314" s="43" t="s">
        <v>38</v>
      </c>
      <c r="R314" s="43" t="s">
        <v>1331</v>
      </c>
      <c r="S314" s="43" t="s">
        <v>31</v>
      </c>
      <c r="T314" s="11" t="s">
        <v>1331</v>
      </c>
    </row>
    <row r="315" spans="1:20" s="26" customFormat="1" ht="79.5" customHeight="1">
      <c r="A315" s="42">
        <v>309</v>
      </c>
      <c r="B315" s="43" t="s">
        <v>1335</v>
      </c>
      <c r="C315" s="43" t="s">
        <v>1345</v>
      </c>
      <c r="D315" s="43" t="s">
        <v>40</v>
      </c>
      <c r="E315" s="43" t="s">
        <v>1330</v>
      </c>
      <c r="F315" s="43" t="s">
        <v>1343</v>
      </c>
      <c r="G315" s="43">
        <v>1500</v>
      </c>
      <c r="H315" s="43" t="s">
        <v>31</v>
      </c>
      <c r="I315" s="43" t="s">
        <v>1331</v>
      </c>
      <c r="J315" s="43" t="s">
        <v>1338</v>
      </c>
      <c r="K315" s="43" t="s">
        <v>1346</v>
      </c>
      <c r="L315" s="43" t="s">
        <v>35</v>
      </c>
      <c r="M315" s="43" t="s">
        <v>1334</v>
      </c>
      <c r="N315" s="44" t="s">
        <v>82</v>
      </c>
      <c r="O315" s="43" t="s">
        <v>31</v>
      </c>
      <c r="P315" s="43">
        <v>2024</v>
      </c>
      <c r="Q315" s="43" t="s">
        <v>83</v>
      </c>
      <c r="R315" s="43" t="s">
        <v>1331</v>
      </c>
      <c r="S315" s="43" t="s">
        <v>31</v>
      </c>
      <c r="T315" s="11" t="s">
        <v>1331</v>
      </c>
    </row>
    <row r="316" spans="1:20" s="26" customFormat="1" ht="63.75" customHeight="1">
      <c r="A316" s="42">
        <v>310</v>
      </c>
      <c r="B316" s="43" t="s">
        <v>1328</v>
      </c>
      <c r="C316" s="43" t="s">
        <v>1347</v>
      </c>
      <c r="D316" s="43" t="s">
        <v>40</v>
      </c>
      <c r="E316" s="43" t="s">
        <v>1330</v>
      </c>
      <c r="F316" s="43" t="s">
        <v>1341</v>
      </c>
      <c r="G316" s="43">
        <v>30</v>
      </c>
      <c r="H316" s="43" t="s">
        <v>31</v>
      </c>
      <c r="I316" s="43" t="s">
        <v>1331</v>
      </c>
      <c r="J316" s="43" t="s">
        <v>1332</v>
      </c>
      <c r="K316" s="43" t="s">
        <v>1333</v>
      </c>
      <c r="L316" s="43" t="s">
        <v>35</v>
      </c>
      <c r="M316" s="43" t="s">
        <v>1334</v>
      </c>
      <c r="N316" s="44" t="s">
        <v>72</v>
      </c>
      <c r="O316" s="43" t="s">
        <v>31</v>
      </c>
      <c r="P316" s="43">
        <v>2025</v>
      </c>
      <c r="Q316" s="43" t="s">
        <v>38</v>
      </c>
      <c r="R316" s="43" t="s">
        <v>1331</v>
      </c>
      <c r="S316" s="43" t="s">
        <v>31</v>
      </c>
      <c r="T316" s="11" t="s">
        <v>1331</v>
      </c>
    </row>
    <row r="317" spans="1:20" s="26" customFormat="1" ht="48">
      <c r="A317" s="42">
        <v>311</v>
      </c>
      <c r="B317" s="43" t="s">
        <v>1335</v>
      </c>
      <c r="C317" s="43" t="s">
        <v>1348</v>
      </c>
      <c r="D317" s="43" t="s">
        <v>40</v>
      </c>
      <c r="E317" s="43" t="s">
        <v>1330</v>
      </c>
      <c r="F317" s="43" t="s">
        <v>1349</v>
      </c>
      <c r="G317" s="43">
        <v>700</v>
      </c>
      <c r="H317" s="43" t="s">
        <v>31</v>
      </c>
      <c r="I317" s="43" t="s">
        <v>1331</v>
      </c>
      <c r="J317" s="43" t="s">
        <v>1338</v>
      </c>
      <c r="K317" s="43" t="s">
        <v>1339</v>
      </c>
      <c r="L317" s="43" t="s">
        <v>35</v>
      </c>
      <c r="M317" s="43" t="s">
        <v>1334</v>
      </c>
      <c r="N317" s="44" t="s">
        <v>72</v>
      </c>
      <c r="O317" s="43" t="s">
        <v>31</v>
      </c>
      <c r="P317" s="43">
        <v>2025</v>
      </c>
      <c r="Q317" s="43" t="s">
        <v>38</v>
      </c>
      <c r="R317" s="43" t="s">
        <v>1331</v>
      </c>
      <c r="S317" s="43" t="s">
        <v>31</v>
      </c>
      <c r="T317" s="11" t="s">
        <v>1331</v>
      </c>
    </row>
    <row r="318" spans="1:20" s="27" customFormat="1" ht="39" customHeight="1">
      <c r="A318" s="42">
        <v>312</v>
      </c>
      <c r="B318" s="43" t="s">
        <v>1350</v>
      </c>
      <c r="C318" s="43" t="s">
        <v>1351</v>
      </c>
      <c r="D318" s="43" t="s">
        <v>40</v>
      </c>
      <c r="E318" s="43" t="s">
        <v>388</v>
      </c>
      <c r="F318" s="43" t="s">
        <v>1352</v>
      </c>
      <c r="G318" s="43">
        <v>8</v>
      </c>
      <c r="H318" s="43" t="s">
        <v>31</v>
      </c>
      <c r="I318" s="43" t="s">
        <v>461</v>
      </c>
      <c r="J318" s="43" t="s">
        <v>1353</v>
      </c>
      <c r="K318" s="43" t="s">
        <v>1354</v>
      </c>
      <c r="L318" s="43" t="s">
        <v>35</v>
      </c>
      <c r="M318" s="43" t="s">
        <v>1355</v>
      </c>
      <c r="N318" s="44" t="s">
        <v>72</v>
      </c>
      <c r="O318" s="43" t="s">
        <v>31</v>
      </c>
      <c r="P318" s="43">
        <v>2023</v>
      </c>
      <c r="Q318" s="43" t="s">
        <v>38</v>
      </c>
      <c r="R318" s="43" t="s">
        <v>461</v>
      </c>
      <c r="S318" s="43" t="s">
        <v>31</v>
      </c>
      <c r="T318" s="11" t="s">
        <v>461</v>
      </c>
    </row>
    <row r="319" spans="1:21" s="7" customFormat="1" ht="36" customHeight="1">
      <c r="A319" s="42">
        <v>313</v>
      </c>
      <c r="B319" s="43" t="s">
        <v>1350</v>
      </c>
      <c r="C319" s="43" t="s">
        <v>1351</v>
      </c>
      <c r="D319" s="43" t="s">
        <v>40</v>
      </c>
      <c r="E319" s="43" t="s">
        <v>388</v>
      </c>
      <c r="F319" s="43" t="s">
        <v>1352</v>
      </c>
      <c r="G319" s="43">
        <v>8</v>
      </c>
      <c r="H319" s="43" t="s">
        <v>31</v>
      </c>
      <c r="I319" s="43" t="s">
        <v>461</v>
      </c>
      <c r="J319" s="43" t="s">
        <v>1353</v>
      </c>
      <c r="K319" s="43" t="s">
        <v>1354</v>
      </c>
      <c r="L319" s="43" t="s">
        <v>35</v>
      </c>
      <c r="M319" s="43" t="s">
        <v>1355</v>
      </c>
      <c r="N319" s="44" t="s">
        <v>72</v>
      </c>
      <c r="O319" s="43" t="s">
        <v>31</v>
      </c>
      <c r="P319" s="43">
        <v>2024</v>
      </c>
      <c r="Q319" s="43" t="s">
        <v>38</v>
      </c>
      <c r="R319" s="43" t="s">
        <v>461</v>
      </c>
      <c r="S319" s="43" t="s">
        <v>31</v>
      </c>
      <c r="T319" s="11" t="s">
        <v>461</v>
      </c>
      <c r="U319" s="63"/>
    </row>
    <row r="320" spans="1:21" s="7" customFormat="1" ht="36" customHeight="1">
      <c r="A320" s="42">
        <v>314</v>
      </c>
      <c r="B320" s="43" t="s">
        <v>1350</v>
      </c>
      <c r="C320" s="43" t="s">
        <v>1351</v>
      </c>
      <c r="D320" s="43" t="s">
        <v>40</v>
      </c>
      <c r="E320" s="43" t="s">
        <v>388</v>
      </c>
      <c r="F320" s="43" t="s">
        <v>1352</v>
      </c>
      <c r="G320" s="43">
        <v>8</v>
      </c>
      <c r="H320" s="43" t="s">
        <v>31</v>
      </c>
      <c r="I320" s="43" t="s">
        <v>461</v>
      </c>
      <c r="J320" s="43" t="s">
        <v>1353</v>
      </c>
      <c r="K320" s="43" t="s">
        <v>1354</v>
      </c>
      <c r="L320" s="43" t="s">
        <v>35</v>
      </c>
      <c r="M320" s="43" t="s">
        <v>1355</v>
      </c>
      <c r="N320" s="44" t="s">
        <v>72</v>
      </c>
      <c r="O320" s="43" t="s">
        <v>31</v>
      </c>
      <c r="P320" s="43">
        <v>2025</v>
      </c>
      <c r="Q320" s="43" t="s">
        <v>38</v>
      </c>
      <c r="R320" s="43" t="s">
        <v>461</v>
      </c>
      <c r="S320" s="43" t="s">
        <v>31</v>
      </c>
      <c r="T320" s="11" t="s">
        <v>461</v>
      </c>
      <c r="U320" s="63"/>
    </row>
    <row r="321" spans="1:20" s="11" customFormat="1" ht="39.75" customHeight="1">
      <c r="A321" s="42" t="s">
        <v>1356</v>
      </c>
      <c r="B321" s="40" t="s">
        <v>1357</v>
      </c>
      <c r="C321" s="41" t="s">
        <v>1358</v>
      </c>
      <c r="D321" s="41"/>
      <c r="E321" s="41"/>
      <c r="F321" s="41"/>
      <c r="G321" s="41">
        <f>SUM(G322:G931)</f>
        <v>130093.20974799995</v>
      </c>
      <c r="H321" s="41"/>
      <c r="I321" s="41"/>
      <c r="J321" s="41"/>
      <c r="K321" s="41"/>
      <c r="L321" s="41"/>
      <c r="M321" s="41"/>
      <c r="N321" s="41"/>
      <c r="O321" s="41"/>
      <c r="P321" s="41"/>
      <c r="Q321" s="41"/>
      <c r="R321" s="88"/>
      <c r="S321" s="41"/>
      <c r="T321" s="51"/>
    </row>
    <row r="322" spans="1:21" s="4" customFormat="1" ht="81" customHeight="1">
      <c r="A322" s="42">
        <v>315</v>
      </c>
      <c r="B322" s="42" t="s">
        <v>1359</v>
      </c>
      <c r="C322" s="42" t="s">
        <v>1360</v>
      </c>
      <c r="D322" s="42" t="s">
        <v>40</v>
      </c>
      <c r="E322" s="42" t="s">
        <v>1361</v>
      </c>
      <c r="F322" s="42" t="s">
        <v>1362</v>
      </c>
      <c r="G322" s="42">
        <v>120.72</v>
      </c>
      <c r="H322" s="42" t="s">
        <v>31</v>
      </c>
      <c r="I322" s="43" t="s">
        <v>32</v>
      </c>
      <c r="J322" s="43" t="s">
        <v>1363</v>
      </c>
      <c r="K322" s="42" t="s">
        <v>1364</v>
      </c>
      <c r="L322" s="42" t="s">
        <v>35</v>
      </c>
      <c r="M322" s="42" t="s">
        <v>1365</v>
      </c>
      <c r="N322" s="44" t="s">
        <v>37</v>
      </c>
      <c r="O322" s="42" t="s">
        <v>31</v>
      </c>
      <c r="P322" s="43">
        <v>2022</v>
      </c>
      <c r="Q322" s="42" t="s">
        <v>46</v>
      </c>
      <c r="R322" s="43" t="s">
        <v>32</v>
      </c>
      <c r="S322" s="42" t="s">
        <v>31</v>
      </c>
      <c r="T322" s="11" t="s">
        <v>32</v>
      </c>
      <c r="U322" s="89"/>
    </row>
    <row r="323" spans="1:21" s="4" customFormat="1" ht="36">
      <c r="A323" s="42">
        <v>316</v>
      </c>
      <c r="B323" s="82" t="s">
        <v>1366</v>
      </c>
      <c r="C323" s="83" t="s">
        <v>1367</v>
      </c>
      <c r="D323" s="43" t="s">
        <v>40</v>
      </c>
      <c r="E323" s="83" t="s">
        <v>29</v>
      </c>
      <c r="F323" s="83" t="s">
        <v>1368</v>
      </c>
      <c r="G323" s="43">
        <v>199.962</v>
      </c>
      <c r="H323" s="42" t="s">
        <v>31</v>
      </c>
      <c r="I323" s="43" t="s">
        <v>32</v>
      </c>
      <c r="J323" s="83" t="s">
        <v>1369</v>
      </c>
      <c r="K323" s="83" t="s">
        <v>1370</v>
      </c>
      <c r="L323" s="42" t="s">
        <v>35</v>
      </c>
      <c r="M323" s="83" t="s">
        <v>1371</v>
      </c>
      <c r="N323" s="44" t="s">
        <v>72</v>
      </c>
      <c r="O323" s="42" t="s">
        <v>31</v>
      </c>
      <c r="P323" s="85">
        <v>2022</v>
      </c>
      <c r="Q323" s="43" t="s">
        <v>38</v>
      </c>
      <c r="R323" s="43" t="s">
        <v>32</v>
      </c>
      <c r="S323" s="90" t="s">
        <v>31</v>
      </c>
      <c r="T323" s="91" t="s">
        <v>32</v>
      </c>
      <c r="U323" s="89"/>
    </row>
    <row r="324" spans="1:21" s="4" customFormat="1" ht="36">
      <c r="A324" s="42">
        <v>317</v>
      </c>
      <c r="B324" s="42" t="s">
        <v>1372</v>
      </c>
      <c r="C324" s="42" t="s">
        <v>1373</v>
      </c>
      <c r="D324" s="42" t="s">
        <v>40</v>
      </c>
      <c r="E324" s="42" t="s">
        <v>1374</v>
      </c>
      <c r="F324" s="42" t="s">
        <v>1375</v>
      </c>
      <c r="G324" s="42">
        <v>104.29</v>
      </c>
      <c r="H324" s="42" t="s">
        <v>31</v>
      </c>
      <c r="I324" s="43" t="s">
        <v>32</v>
      </c>
      <c r="J324" s="42" t="s">
        <v>1376</v>
      </c>
      <c r="K324" s="42" t="s">
        <v>1377</v>
      </c>
      <c r="L324" s="42" t="s">
        <v>35</v>
      </c>
      <c r="M324" s="42" t="s">
        <v>1365</v>
      </c>
      <c r="N324" s="44" t="s">
        <v>37</v>
      </c>
      <c r="O324" s="42" t="s">
        <v>31</v>
      </c>
      <c r="P324" s="43">
        <v>2022</v>
      </c>
      <c r="Q324" s="42" t="s">
        <v>46</v>
      </c>
      <c r="R324" s="43" t="s">
        <v>32</v>
      </c>
      <c r="S324" s="42" t="s">
        <v>31</v>
      </c>
      <c r="T324" s="11" t="s">
        <v>32</v>
      </c>
      <c r="U324" s="89"/>
    </row>
    <row r="325" spans="1:21" s="4" customFormat="1" ht="36">
      <c r="A325" s="42">
        <v>318</v>
      </c>
      <c r="B325" s="42" t="s">
        <v>26</v>
      </c>
      <c r="C325" s="42" t="s">
        <v>1378</v>
      </c>
      <c r="D325" s="42" t="s">
        <v>40</v>
      </c>
      <c r="E325" s="42" t="s">
        <v>1379</v>
      </c>
      <c r="F325" s="42" t="s">
        <v>1380</v>
      </c>
      <c r="G325" s="42">
        <v>200</v>
      </c>
      <c r="H325" s="42" t="s">
        <v>31</v>
      </c>
      <c r="I325" s="43" t="s">
        <v>32</v>
      </c>
      <c r="J325" s="42" t="s">
        <v>1381</v>
      </c>
      <c r="K325" s="42" t="s">
        <v>1382</v>
      </c>
      <c r="L325" s="42" t="s">
        <v>35</v>
      </c>
      <c r="M325" s="42" t="s">
        <v>1382</v>
      </c>
      <c r="N325" s="44" t="s">
        <v>37</v>
      </c>
      <c r="O325" s="42" t="s">
        <v>31</v>
      </c>
      <c r="P325" s="43">
        <v>2022</v>
      </c>
      <c r="Q325" s="42" t="s">
        <v>46</v>
      </c>
      <c r="R325" s="43" t="s">
        <v>32</v>
      </c>
      <c r="S325" s="42" t="s">
        <v>31</v>
      </c>
      <c r="T325" s="11" t="s">
        <v>32</v>
      </c>
      <c r="U325" s="89"/>
    </row>
    <row r="326" spans="1:21" s="4" customFormat="1" ht="36">
      <c r="A326" s="42">
        <v>319</v>
      </c>
      <c r="B326" s="42" t="s">
        <v>1383</v>
      </c>
      <c r="C326" s="42" t="s">
        <v>1384</v>
      </c>
      <c r="D326" s="42" t="s">
        <v>40</v>
      </c>
      <c r="E326" s="42" t="s">
        <v>1385</v>
      </c>
      <c r="F326" s="42" t="s">
        <v>1386</v>
      </c>
      <c r="G326" s="43">
        <v>92</v>
      </c>
      <c r="H326" s="42" t="s">
        <v>31</v>
      </c>
      <c r="I326" s="43" t="s">
        <v>32</v>
      </c>
      <c r="J326" s="42" t="s">
        <v>1387</v>
      </c>
      <c r="K326" s="42" t="s">
        <v>1388</v>
      </c>
      <c r="L326" s="42" t="s">
        <v>35</v>
      </c>
      <c r="M326" s="42" t="s">
        <v>1365</v>
      </c>
      <c r="N326" s="86" t="s">
        <v>72</v>
      </c>
      <c r="O326" s="42" t="s">
        <v>31</v>
      </c>
      <c r="P326" s="43">
        <v>2023</v>
      </c>
      <c r="Q326" s="82" t="s">
        <v>38</v>
      </c>
      <c r="R326" s="43" t="s">
        <v>32</v>
      </c>
      <c r="S326" s="82" t="s">
        <v>31</v>
      </c>
      <c r="T326" s="56" t="s">
        <v>32</v>
      </c>
      <c r="U326" s="89"/>
    </row>
    <row r="327" spans="1:21" s="4" customFormat="1" ht="48">
      <c r="A327" s="42">
        <v>320</v>
      </c>
      <c r="B327" s="42" t="s">
        <v>1383</v>
      </c>
      <c r="C327" s="42" t="s">
        <v>1389</v>
      </c>
      <c r="D327" s="42" t="s">
        <v>40</v>
      </c>
      <c r="E327" s="42" t="s">
        <v>1390</v>
      </c>
      <c r="F327" s="42" t="s">
        <v>1391</v>
      </c>
      <c r="G327" s="84">
        <v>145.35</v>
      </c>
      <c r="H327" s="42" t="s">
        <v>31</v>
      </c>
      <c r="I327" s="43" t="s">
        <v>32</v>
      </c>
      <c r="J327" s="42" t="s">
        <v>1392</v>
      </c>
      <c r="K327" s="42" t="s">
        <v>1393</v>
      </c>
      <c r="L327" s="42" t="s">
        <v>35</v>
      </c>
      <c r="M327" s="42" t="s">
        <v>1365</v>
      </c>
      <c r="N327" s="86" t="s">
        <v>72</v>
      </c>
      <c r="O327" s="42" t="s">
        <v>31</v>
      </c>
      <c r="P327" s="43">
        <v>2023</v>
      </c>
      <c r="Q327" s="82" t="s">
        <v>38</v>
      </c>
      <c r="R327" s="43" t="s">
        <v>32</v>
      </c>
      <c r="S327" s="82" t="s">
        <v>31</v>
      </c>
      <c r="T327" s="56" t="s">
        <v>32</v>
      </c>
      <c r="U327" s="89"/>
    </row>
    <row r="328" spans="1:21" s="4" customFormat="1" ht="36">
      <c r="A328" s="42">
        <v>321</v>
      </c>
      <c r="B328" s="42" t="s">
        <v>1383</v>
      </c>
      <c r="C328" s="42" t="s">
        <v>1394</v>
      </c>
      <c r="D328" s="42" t="s">
        <v>40</v>
      </c>
      <c r="E328" s="42" t="s">
        <v>67</v>
      </c>
      <c r="F328" s="42" t="s">
        <v>1395</v>
      </c>
      <c r="G328" s="84">
        <v>125</v>
      </c>
      <c r="H328" s="42" t="s">
        <v>31</v>
      </c>
      <c r="I328" s="43" t="s">
        <v>32</v>
      </c>
      <c r="J328" s="42" t="s">
        <v>1396</v>
      </c>
      <c r="K328" s="42" t="s">
        <v>1397</v>
      </c>
      <c r="L328" s="42" t="s">
        <v>35</v>
      </c>
      <c r="M328" s="42" t="s">
        <v>1365</v>
      </c>
      <c r="N328" s="86" t="s">
        <v>72</v>
      </c>
      <c r="O328" s="42" t="s">
        <v>31</v>
      </c>
      <c r="P328" s="43">
        <v>2024</v>
      </c>
      <c r="Q328" s="82" t="s">
        <v>38</v>
      </c>
      <c r="R328" s="43" t="s">
        <v>32</v>
      </c>
      <c r="S328" s="82" t="s">
        <v>31</v>
      </c>
      <c r="T328" s="57" t="s">
        <v>32</v>
      </c>
      <c r="U328" s="89"/>
    </row>
    <row r="329" spans="1:21" s="4" customFormat="1" ht="36">
      <c r="A329" s="42">
        <v>322</v>
      </c>
      <c r="B329" s="42" t="s">
        <v>1383</v>
      </c>
      <c r="C329" s="42" t="s">
        <v>1398</v>
      </c>
      <c r="D329" s="42" t="s">
        <v>40</v>
      </c>
      <c r="E329" s="42" t="s">
        <v>1399</v>
      </c>
      <c r="F329" s="42" t="s">
        <v>1400</v>
      </c>
      <c r="G329" s="42">
        <v>235.87</v>
      </c>
      <c r="H329" s="42" t="s">
        <v>31</v>
      </c>
      <c r="I329" s="43" t="s">
        <v>32</v>
      </c>
      <c r="J329" s="42" t="s">
        <v>1401</v>
      </c>
      <c r="K329" s="42" t="s">
        <v>1402</v>
      </c>
      <c r="L329" s="42" t="s">
        <v>35</v>
      </c>
      <c r="M329" s="42" t="s">
        <v>1365</v>
      </c>
      <c r="N329" s="44" t="s">
        <v>37</v>
      </c>
      <c r="O329" s="42" t="s">
        <v>31</v>
      </c>
      <c r="P329" s="43">
        <v>2023</v>
      </c>
      <c r="Q329" s="42" t="s">
        <v>132</v>
      </c>
      <c r="R329" s="43" t="s">
        <v>32</v>
      </c>
      <c r="S329" s="42" t="s">
        <v>31</v>
      </c>
      <c r="T329" s="11" t="s">
        <v>32</v>
      </c>
      <c r="U329" s="89"/>
    </row>
    <row r="330" spans="1:21" s="4" customFormat="1" ht="36">
      <c r="A330" s="42">
        <v>323</v>
      </c>
      <c r="B330" s="42" t="s">
        <v>1359</v>
      </c>
      <c r="C330" s="42" t="s">
        <v>1403</v>
      </c>
      <c r="D330" s="42" t="s">
        <v>40</v>
      </c>
      <c r="E330" s="42" t="s">
        <v>67</v>
      </c>
      <c r="F330" s="42" t="s">
        <v>1404</v>
      </c>
      <c r="G330" s="43">
        <v>120</v>
      </c>
      <c r="H330" s="42" t="s">
        <v>31</v>
      </c>
      <c r="I330" s="43" t="s">
        <v>32</v>
      </c>
      <c r="J330" s="42" t="s">
        <v>1396</v>
      </c>
      <c r="K330" s="42" t="s">
        <v>1405</v>
      </c>
      <c r="L330" s="42" t="s">
        <v>35</v>
      </c>
      <c r="M330" s="42" t="s">
        <v>1406</v>
      </c>
      <c r="N330" s="86" t="s">
        <v>72</v>
      </c>
      <c r="O330" s="42" t="s">
        <v>31</v>
      </c>
      <c r="P330" s="43">
        <v>2024</v>
      </c>
      <c r="Q330" s="82" t="s">
        <v>38</v>
      </c>
      <c r="R330" s="43" t="s">
        <v>32</v>
      </c>
      <c r="S330" s="82" t="s">
        <v>31</v>
      </c>
      <c r="T330" s="57" t="s">
        <v>32</v>
      </c>
      <c r="U330" s="89"/>
    </row>
    <row r="331" spans="1:21" s="4" customFormat="1" ht="36">
      <c r="A331" s="42">
        <v>324</v>
      </c>
      <c r="B331" s="42" t="s">
        <v>1372</v>
      </c>
      <c r="C331" s="43" t="s">
        <v>1407</v>
      </c>
      <c r="D331" s="42" t="s">
        <v>40</v>
      </c>
      <c r="E331" s="42" t="s">
        <v>95</v>
      </c>
      <c r="F331" s="42" t="s">
        <v>1408</v>
      </c>
      <c r="G331" s="84">
        <v>185</v>
      </c>
      <c r="H331" s="42" t="s">
        <v>31</v>
      </c>
      <c r="I331" s="43" t="s">
        <v>32</v>
      </c>
      <c r="J331" s="42" t="s">
        <v>1409</v>
      </c>
      <c r="K331" s="42" t="s">
        <v>1410</v>
      </c>
      <c r="L331" s="42" t="s">
        <v>35</v>
      </c>
      <c r="M331" s="42" t="s">
        <v>1406</v>
      </c>
      <c r="N331" s="86" t="s">
        <v>72</v>
      </c>
      <c r="O331" s="42" t="s">
        <v>31</v>
      </c>
      <c r="P331" s="43">
        <v>2023</v>
      </c>
      <c r="Q331" s="82" t="s">
        <v>38</v>
      </c>
      <c r="R331" s="43" t="s">
        <v>32</v>
      </c>
      <c r="S331" s="82" t="s">
        <v>31</v>
      </c>
      <c r="T331" s="57" t="s">
        <v>32</v>
      </c>
      <c r="U331" s="89"/>
    </row>
    <row r="332" spans="1:21" s="4" customFormat="1" ht="48">
      <c r="A332" s="42">
        <v>325</v>
      </c>
      <c r="B332" s="42" t="s">
        <v>1372</v>
      </c>
      <c r="C332" s="42" t="s">
        <v>1411</v>
      </c>
      <c r="D332" s="42" t="s">
        <v>40</v>
      </c>
      <c r="E332" s="42" t="s">
        <v>1412</v>
      </c>
      <c r="F332" s="42" t="s">
        <v>1413</v>
      </c>
      <c r="G332" s="43">
        <v>800</v>
      </c>
      <c r="H332" s="42" t="s">
        <v>31</v>
      </c>
      <c r="I332" s="43" t="s">
        <v>32</v>
      </c>
      <c r="J332" s="42" t="s">
        <v>1414</v>
      </c>
      <c r="K332" s="42" t="s">
        <v>1415</v>
      </c>
      <c r="L332" s="42" t="s">
        <v>35</v>
      </c>
      <c r="M332" s="42" t="s">
        <v>1365</v>
      </c>
      <c r="N332" s="86" t="s">
        <v>72</v>
      </c>
      <c r="O332" s="42" t="s">
        <v>31</v>
      </c>
      <c r="P332" s="43">
        <v>2024</v>
      </c>
      <c r="Q332" s="82" t="s">
        <v>38</v>
      </c>
      <c r="R332" s="43" t="s">
        <v>32</v>
      </c>
      <c r="S332" s="82" t="s">
        <v>31</v>
      </c>
      <c r="T332" s="57" t="s">
        <v>32</v>
      </c>
      <c r="U332" s="89"/>
    </row>
    <row r="333" spans="1:21" s="4" customFormat="1" ht="36">
      <c r="A333" s="42">
        <v>326</v>
      </c>
      <c r="B333" s="42" t="s">
        <v>26</v>
      </c>
      <c r="C333" s="42" t="s">
        <v>1416</v>
      </c>
      <c r="D333" s="42" t="s">
        <v>40</v>
      </c>
      <c r="E333" s="42" t="s">
        <v>1417</v>
      </c>
      <c r="F333" s="42" t="s">
        <v>1418</v>
      </c>
      <c r="G333" s="84">
        <v>30</v>
      </c>
      <c r="H333" s="42" t="s">
        <v>31</v>
      </c>
      <c r="I333" s="43" t="s">
        <v>32</v>
      </c>
      <c r="J333" s="42" t="s">
        <v>1419</v>
      </c>
      <c r="K333" s="42" t="s">
        <v>1382</v>
      </c>
      <c r="L333" s="42" t="s">
        <v>35</v>
      </c>
      <c r="M333" s="42" t="s">
        <v>1382</v>
      </c>
      <c r="N333" s="86" t="s">
        <v>72</v>
      </c>
      <c r="O333" s="42" t="s">
        <v>31</v>
      </c>
      <c r="P333" s="43">
        <v>2023</v>
      </c>
      <c r="Q333" s="82" t="s">
        <v>38</v>
      </c>
      <c r="R333" s="43" t="s">
        <v>32</v>
      </c>
      <c r="S333" s="82" t="s">
        <v>31</v>
      </c>
      <c r="T333" s="57" t="s">
        <v>32</v>
      </c>
      <c r="U333" s="89"/>
    </row>
    <row r="334" spans="1:21" s="4" customFormat="1" ht="36">
      <c r="A334" s="42">
        <v>327</v>
      </c>
      <c r="B334" s="42" t="s">
        <v>1383</v>
      </c>
      <c r="C334" s="42" t="s">
        <v>1420</v>
      </c>
      <c r="D334" s="42" t="s">
        <v>40</v>
      </c>
      <c r="E334" s="42" t="s">
        <v>1421</v>
      </c>
      <c r="F334" s="42" t="s">
        <v>1422</v>
      </c>
      <c r="G334" s="43">
        <v>310.96</v>
      </c>
      <c r="H334" s="42" t="s">
        <v>31</v>
      </c>
      <c r="I334" s="43" t="s">
        <v>32</v>
      </c>
      <c r="J334" s="42" t="s">
        <v>1423</v>
      </c>
      <c r="K334" s="42" t="s">
        <v>1402</v>
      </c>
      <c r="L334" s="42" t="s">
        <v>35</v>
      </c>
      <c r="M334" s="42" t="s">
        <v>1365</v>
      </c>
      <c r="N334" s="86" t="s">
        <v>72</v>
      </c>
      <c r="O334" s="42" t="s">
        <v>31</v>
      </c>
      <c r="P334" s="43">
        <v>2024</v>
      </c>
      <c r="Q334" s="82" t="s">
        <v>38</v>
      </c>
      <c r="R334" s="43" t="s">
        <v>32</v>
      </c>
      <c r="S334" s="82" t="s">
        <v>31</v>
      </c>
      <c r="T334" s="57" t="s">
        <v>32</v>
      </c>
      <c r="U334" s="89"/>
    </row>
    <row r="335" spans="1:21" s="4" customFormat="1" ht="36">
      <c r="A335" s="42">
        <v>328</v>
      </c>
      <c r="B335" s="42" t="s">
        <v>1383</v>
      </c>
      <c r="C335" s="42" t="s">
        <v>1424</v>
      </c>
      <c r="D335" s="42" t="s">
        <v>40</v>
      </c>
      <c r="E335" s="42" t="s">
        <v>1425</v>
      </c>
      <c r="F335" s="42" t="s">
        <v>1426</v>
      </c>
      <c r="G335" s="43">
        <v>750</v>
      </c>
      <c r="H335" s="42" t="s">
        <v>31</v>
      </c>
      <c r="I335" s="43" t="s">
        <v>32</v>
      </c>
      <c r="J335" s="42" t="s">
        <v>1427</v>
      </c>
      <c r="K335" s="42" t="s">
        <v>1428</v>
      </c>
      <c r="L335" s="42" t="s">
        <v>35</v>
      </c>
      <c r="M335" s="42" t="s">
        <v>1365</v>
      </c>
      <c r="N335" s="86" t="s">
        <v>72</v>
      </c>
      <c r="O335" s="42" t="s">
        <v>31</v>
      </c>
      <c r="P335" s="43">
        <v>2024</v>
      </c>
      <c r="Q335" s="82" t="s">
        <v>38</v>
      </c>
      <c r="R335" s="43" t="s">
        <v>32</v>
      </c>
      <c r="S335" s="82" t="s">
        <v>31</v>
      </c>
      <c r="T335" s="57" t="s">
        <v>32</v>
      </c>
      <c r="U335" s="89"/>
    </row>
    <row r="336" spans="1:21" s="4" customFormat="1" ht="36">
      <c r="A336" s="42">
        <v>329</v>
      </c>
      <c r="B336" s="42" t="s">
        <v>1383</v>
      </c>
      <c r="C336" s="42" t="s">
        <v>1429</v>
      </c>
      <c r="D336" s="42" t="s">
        <v>40</v>
      </c>
      <c r="E336" s="42" t="s">
        <v>1430</v>
      </c>
      <c r="F336" s="42" t="s">
        <v>1431</v>
      </c>
      <c r="G336" s="43">
        <v>630</v>
      </c>
      <c r="H336" s="42" t="s">
        <v>31</v>
      </c>
      <c r="I336" s="43" t="s">
        <v>32</v>
      </c>
      <c r="J336" s="42" t="s">
        <v>1432</v>
      </c>
      <c r="K336" s="42" t="s">
        <v>1433</v>
      </c>
      <c r="L336" s="42" t="s">
        <v>35</v>
      </c>
      <c r="M336" s="42" t="s">
        <v>1365</v>
      </c>
      <c r="N336" s="86" t="s">
        <v>72</v>
      </c>
      <c r="O336" s="42" t="s">
        <v>31</v>
      </c>
      <c r="P336" s="43">
        <v>2024</v>
      </c>
      <c r="Q336" s="82" t="s">
        <v>38</v>
      </c>
      <c r="R336" s="43" t="s">
        <v>32</v>
      </c>
      <c r="S336" s="82" t="s">
        <v>31</v>
      </c>
      <c r="T336" s="57" t="s">
        <v>32</v>
      </c>
      <c r="U336" s="89"/>
    </row>
    <row r="337" spans="1:21" s="4" customFormat="1" ht="36">
      <c r="A337" s="42">
        <v>330</v>
      </c>
      <c r="B337" s="42" t="s">
        <v>1383</v>
      </c>
      <c r="C337" s="42" t="s">
        <v>1434</v>
      </c>
      <c r="D337" s="42" t="s">
        <v>40</v>
      </c>
      <c r="E337" s="42" t="s">
        <v>1435</v>
      </c>
      <c r="F337" s="42" t="s">
        <v>1436</v>
      </c>
      <c r="G337" s="43">
        <v>230</v>
      </c>
      <c r="H337" s="42" t="s">
        <v>31</v>
      </c>
      <c r="I337" s="43" t="s">
        <v>32</v>
      </c>
      <c r="J337" s="42" t="s">
        <v>1437</v>
      </c>
      <c r="K337" s="42" t="s">
        <v>1438</v>
      </c>
      <c r="L337" s="42" t="s">
        <v>35</v>
      </c>
      <c r="M337" s="42" t="s">
        <v>1439</v>
      </c>
      <c r="N337" s="86" t="s">
        <v>72</v>
      </c>
      <c r="O337" s="42" t="s">
        <v>31</v>
      </c>
      <c r="P337" s="43">
        <v>2024</v>
      </c>
      <c r="Q337" s="82" t="s">
        <v>38</v>
      </c>
      <c r="R337" s="42" t="s">
        <v>32</v>
      </c>
      <c r="S337" s="82" t="s">
        <v>31</v>
      </c>
      <c r="T337" s="57" t="s">
        <v>32</v>
      </c>
      <c r="U337" s="89"/>
    </row>
    <row r="338" spans="1:21" s="4" customFormat="1" ht="36">
      <c r="A338" s="42">
        <v>331</v>
      </c>
      <c r="B338" s="42" t="s">
        <v>1383</v>
      </c>
      <c r="C338" s="42" t="s">
        <v>1440</v>
      </c>
      <c r="D338" s="42" t="s">
        <v>40</v>
      </c>
      <c r="E338" s="42" t="s">
        <v>1441</v>
      </c>
      <c r="F338" s="42" t="s">
        <v>1442</v>
      </c>
      <c r="G338" s="43">
        <v>201.25</v>
      </c>
      <c r="H338" s="42" t="s">
        <v>31</v>
      </c>
      <c r="I338" s="43" t="s">
        <v>32</v>
      </c>
      <c r="J338" s="42" t="s">
        <v>1443</v>
      </c>
      <c r="K338" s="42" t="s">
        <v>1444</v>
      </c>
      <c r="L338" s="42" t="s">
        <v>35</v>
      </c>
      <c r="M338" s="42" t="s">
        <v>1365</v>
      </c>
      <c r="N338" s="86" t="s">
        <v>72</v>
      </c>
      <c r="O338" s="42" t="s">
        <v>31</v>
      </c>
      <c r="P338" s="43">
        <v>2024</v>
      </c>
      <c r="Q338" s="82" t="s">
        <v>38</v>
      </c>
      <c r="R338" s="43" t="s">
        <v>32</v>
      </c>
      <c r="S338" s="82" t="s">
        <v>31</v>
      </c>
      <c r="T338" s="57" t="s">
        <v>32</v>
      </c>
      <c r="U338" s="89"/>
    </row>
    <row r="339" spans="1:21" s="4" customFormat="1" ht="36">
      <c r="A339" s="42">
        <v>332</v>
      </c>
      <c r="B339" s="42" t="s">
        <v>1359</v>
      </c>
      <c r="C339" s="42" t="s">
        <v>1445</v>
      </c>
      <c r="D339" s="42" t="s">
        <v>40</v>
      </c>
      <c r="E339" s="42" t="s">
        <v>1425</v>
      </c>
      <c r="F339" s="42" t="s">
        <v>1446</v>
      </c>
      <c r="G339" s="43">
        <v>331.2</v>
      </c>
      <c r="H339" s="42" t="s">
        <v>31</v>
      </c>
      <c r="I339" s="43" t="s">
        <v>32</v>
      </c>
      <c r="J339" s="42" t="s">
        <v>1427</v>
      </c>
      <c r="K339" s="42" t="s">
        <v>1447</v>
      </c>
      <c r="L339" s="42" t="s">
        <v>35</v>
      </c>
      <c r="M339" s="42" t="s">
        <v>1365</v>
      </c>
      <c r="N339" s="86" t="s">
        <v>72</v>
      </c>
      <c r="O339" s="42" t="s">
        <v>31</v>
      </c>
      <c r="P339" s="43">
        <v>2024</v>
      </c>
      <c r="Q339" s="82" t="s">
        <v>38</v>
      </c>
      <c r="R339" s="42" t="s">
        <v>32</v>
      </c>
      <c r="S339" s="82" t="s">
        <v>31</v>
      </c>
      <c r="T339" s="57" t="s">
        <v>32</v>
      </c>
      <c r="U339" s="89"/>
    </row>
    <row r="340" spans="1:21" s="4" customFormat="1" ht="36">
      <c r="A340" s="42">
        <v>333</v>
      </c>
      <c r="B340" s="42" t="s">
        <v>1372</v>
      </c>
      <c r="C340" s="42" t="s">
        <v>1448</v>
      </c>
      <c r="D340" s="42" t="s">
        <v>40</v>
      </c>
      <c r="E340" s="42" t="s">
        <v>75</v>
      </c>
      <c r="F340" s="42" t="s">
        <v>1449</v>
      </c>
      <c r="G340" s="43">
        <v>278.75</v>
      </c>
      <c r="H340" s="42" t="s">
        <v>31</v>
      </c>
      <c r="I340" s="43" t="s">
        <v>32</v>
      </c>
      <c r="J340" s="42" t="s">
        <v>91</v>
      </c>
      <c r="K340" s="42" t="s">
        <v>1450</v>
      </c>
      <c r="L340" s="42" t="s">
        <v>35</v>
      </c>
      <c r="M340" s="42" t="s">
        <v>1365</v>
      </c>
      <c r="N340" s="86" t="s">
        <v>72</v>
      </c>
      <c r="O340" s="42" t="s">
        <v>31</v>
      </c>
      <c r="P340" s="43">
        <v>2024</v>
      </c>
      <c r="Q340" s="82" t="s">
        <v>38</v>
      </c>
      <c r="R340" s="43" t="s">
        <v>32</v>
      </c>
      <c r="S340" s="82" t="s">
        <v>31</v>
      </c>
      <c r="T340" s="56" t="s">
        <v>32</v>
      </c>
      <c r="U340" s="89"/>
    </row>
    <row r="341" spans="1:21" s="4" customFormat="1" ht="36">
      <c r="A341" s="42">
        <v>334</v>
      </c>
      <c r="B341" s="42" t="s">
        <v>1372</v>
      </c>
      <c r="C341" s="42" t="s">
        <v>1451</v>
      </c>
      <c r="D341" s="42" t="s">
        <v>40</v>
      </c>
      <c r="E341" s="42" t="s">
        <v>75</v>
      </c>
      <c r="F341" s="42" t="s">
        <v>1452</v>
      </c>
      <c r="G341" s="43">
        <v>209.07</v>
      </c>
      <c r="H341" s="42" t="s">
        <v>31</v>
      </c>
      <c r="I341" s="43" t="s">
        <v>32</v>
      </c>
      <c r="J341" s="42" t="s">
        <v>91</v>
      </c>
      <c r="K341" s="42" t="s">
        <v>1450</v>
      </c>
      <c r="L341" s="42" t="s">
        <v>35</v>
      </c>
      <c r="M341" s="42" t="s">
        <v>1365</v>
      </c>
      <c r="N341" s="86" t="s">
        <v>72</v>
      </c>
      <c r="O341" s="42" t="s">
        <v>31</v>
      </c>
      <c r="P341" s="43">
        <v>2024</v>
      </c>
      <c r="Q341" s="82" t="s">
        <v>38</v>
      </c>
      <c r="R341" s="43" t="s">
        <v>32</v>
      </c>
      <c r="S341" s="82" t="s">
        <v>31</v>
      </c>
      <c r="T341" s="57" t="s">
        <v>32</v>
      </c>
      <c r="U341" s="89"/>
    </row>
    <row r="342" spans="1:21" s="4" customFormat="1" ht="36">
      <c r="A342" s="42">
        <v>335</v>
      </c>
      <c r="B342" s="42" t="s">
        <v>26</v>
      </c>
      <c r="C342" s="42" t="s">
        <v>1453</v>
      </c>
      <c r="D342" s="42" t="s">
        <v>40</v>
      </c>
      <c r="E342" s="42" t="s">
        <v>67</v>
      </c>
      <c r="F342" s="42" t="s">
        <v>1454</v>
      </c>
      <c r="G342" s="43">
        <v>60</v>
      </c>
      <c r="H342" s="42" t="s">
        <v>31</v>
      </c>
      <c r="I342" s="43" t="s">
        <v>32</v>
      </c>
      <c r="J342" s="42" t="s">
        <v>1396</v>
      </c>
      <c r="K342" s="42" t="s">
        <v>1455</v>
      </c>
      <c r="L342" s="42" t="s">
        <v>35</v>
      </c>
      <c r="M342" s="42" t="s">
        <v>1455</v>
      </c>
      <c r="N342" s="86" t="s">
        <v>72</v>
      </c>
      <c r="O342" s="42" t="s">
        <v>31</v>
      </c>
      <c r="P342" s="43">
        <v>2024</v>
      </c>
      <c r="Q342" s="82" t="s">
        <v>38</v>
      </c>
      <c r="R342" s="43" t="s">
        <v>32</v>
      </c>
      <c r="S342" s="82" t="s">
        <v>31</v>
      </c>
      <c r="T342" s="57" t="s">
        <v>32</v>
      </c>
      <c r="U342" s="89"/>
    </row>
    <row r="343" spans="1:21" s="4" customFormat="1" ht="48">
      <c r="A343" s="42">
        <v>336</v>
      </c>
      <c r="B343" s="42" t="s">
        <v>1383</v>
      </c>
      <c r="C343" s="42" t="s">
        <v>1456</v>
      </c>
      <c r="D343" s="42" t="s">
        <v>40</v>
      </c>
      <c r="E343" s="42" t="s">
        <v>1457</v>
      </c>
      <c r="F343" s="42" t="s">
        <v>1458</v>
      </c>
      <c r="G343" s="43">
        <v>230</v>
      </c>
      <c r="H343" s="42" t="s">
        <v>31</v>
      </c>
      <c r="I343" s="43" t="s">
        <v>32</v>
      </c>
      <c r="J343" s="42" t="s">
        <v>1459</v>
      </c>
      <c r="K343" s="42" t="s">
        <v>1460</v>
      </c>
      <c r="L343" s="42" t="s">
        <v>35</v>
      </c>
      <c r="M343" s="42" t="s">
        <v>1365</v>
      </c>
      <c r="N343" s="86" t="s">
        <v>72</v>
      </c>
      <c r="O343" s="42" t="s">
        <v>31</v>
      </c>
      <c r="P343" s="43">
        <v>2025</v>
      </c>
      <c r="Q343" s="82" t="s">
        <v>38</v>
      </c>
      <c r="R343" s="43" t="s">
        <v>32</v>
      </c>
      <c r="S343" s="82" t="s">
        <v>31</v>
      </c>
      <c r="T343" s="57" t="s">
        <v>32</v>
      </c>
      <c r="U343" s="89"/>
    </row>
    <row r="344" spans="1:21" s="4" customFormat="1" ht="36">
      <c r="A344" s="42">
        <v>337</v>
      </c>
      <c r="B344" s="42" t="s">
        <v>1383</v>
      </c>
      <c r="C344" s="42" t="s">
        <v>1461</v>
      </c>
      <c r="D344" s="42" t="s">
        <v>40</v>
      </c>
      <c r="E344" s="42" t="s">
        <v>1462</v>
      </c>
      <c r="F344" s="42" t="s">
        <v>1463</v>
      </c>
      <c r="G344" s="43">
        <v>128.8</v>
      </c>
      <c r="H344" s="42" t="s">
        <v>31</v>
      </c>
      <c r="I344" s="43" t="s">
        <v>32</v>
      </c>
      <c r="J344" s="42" t="s">
        <v>1464</v>
      </c>
      <c r="K344" s="42" t="s">
        <v>1465</v>
      </c>
      <c r="L344" s="42" t="s">
        <v>35</v>
      </c>
      <c r="M344" s="42" t="s">
        <v>1365</v>
      </c>
      <c r="N344" s="86" t="s">
        <v>72</v>
      </c>
      <c r="O344" s="42" t="s">
        <v>31</v>
      </c>
      <c r="P344" s="43">
        <v>2025</v>
      </c>
      <c r="Q344" s="82" t="s">
        <v>38</v>
      </c>
      <c r="R344" s="43" t="s">
        <v>32</v>
      </c>
      <c r="S344" s="82" t="s">
        <v>31</v>
      </c>
      <c r="T344" s="57" t="s">
        <v>32</v>
      </c>
      <c r="U344" s="89"/>
    </row>
    <row r="345" spans="1:21" s="4" customFormat="1" ht="48">
      <c r="A345" s="42">
        <v>338</v>
      </c>
      <c r="B345" s="42" t="s">
        <v>1383</v>
      </c>
      <c r="C345" s="42" t="s">
        <v>1466</v>
      </c>
      <c r="D345" s="42" t="s">
        <v>40</v>
      </c>
      <c r="E345" s="42" t="s">
        <v>1467</v>
      </c>
      <c r="F345" s="42" t="s">
        <v>1468</v>
      </c>
      <c r="G345" s="43">
        <v>169.28</v>
      </c>
      <c r="H345" s="42" t="s">
        <v>31</v>
      </c>
      <c r="I345" s="43" t="s">
        <v>32</v>
      </c>
      <c r="J345" s="42" t="s">
        <v>1469</v>
      </c>
      <c r="K345" s="42" t="s">
        <v>1470</v>
      </c>
      <c r="L345" s="42" t="s">
        <v>35</v>
      </c>
      <c r="M345" s="42" t="s">
        <v>1471</v>
      </c>
      <c r="N345" s="86" t="s">
        <v>72</v>
      </c>
      <c r="O345" s="42" t="s">
        <v>31</v>
      </c>
      <c r="P345" s="43">
        <v>2025</v>
      </c>
      <c r="Q345" s="82" t="s">
        <v>38</v>
      </c>
      <c r="R345" s="42" t="s">
        <v>32</v>
      </c>
      <c r="S345" s="82" t="s">
        <v>31</v>
      </c>
      <c r="T345" s="57" t="s">
        <v>32</v>
      </c>
      <c r="U345" s="89"/>
    </row>
    <row r="346" spans="1:21" s="4" customFormat="1" ht="36">
      <c r="A346" s="42">
        <v>339</v>
      </c>
      <c r="B346" s="42" t="s">
        <v>1383</v>
      </c>
      <c r="C346" s="42" t="s">
        <v>1472</v>
      </c>
      <c r="D346" s="42" t="s">
        <v>40</v>
      </c>
      <c r="E346" s="42" t="s">
        <v>1379</v>
      </c>
      <c r="F346" s="42" t="s">
        <v>1473</v>
      </c>
      <c r="G346" s="43">
        <v>138</v>
      </c>
      <c r="H346" s="42" t="s">
        <v>31</v>
      </c>
      <c r="I346" s="43" t="s">
        <v>32</v>
      </c>
      <c r="J346" s="42" t="s">
        <v>1474</v>
      </c>
      <c r="K346" s="42" t="s">
        <v>1475</v>
      </c>
      <c r="L346" s="42" t="s">
        <v>35</v>
      </c>
      <c r="M346" s="42" t="s">
        <v>1382</v>
      </c>
      <c r="N346" s="86" t="s">
        <v>72</v>
      </c>
      <c r="O346" s="42" t="s">
        <v>31</v>
      </c>
      <c r="P346" s="43">
        <v>2025</v>
      </c>
      <c r="Q346" s="82" t="s">
        <v>38</v>
      </c>
      <c r="R346" s="43" t="s">
        <v>32</v>
      </c>
      <c r="S346" s="82" t="s">
        <v>31</v>
      </c>
      <c r="T346" s="57" t="s">
        <v>32</v>
      </c>
      <c r="U346" s="89"/>
    </row>
    <row r="347" spans="1:21" s="4" customFormat="1" ht="36">
      <c r="A347" s="42">
        <v>340</v>
      </c>
      <c r="B347" s="42" t="s">
        <v>1383</v>
      </c>
      <c r="C347" s="42" t="s">
        <v>1476</v>
      </c>
      <c r="D347" s="42" t="s">
        <v>40</v>
      </c>
      <c r="E347" s="42" t="s">
        <v>1379</v>
      </c>
      <c r="F347" s="42" t="s">
        <v>1477</v>
      </c>
      <c r="G347" s="43">
        <v>36.8</v>
      </c>
      <c r="H347" s="42" t="s">
        <v>31</v>
      </c>
      <c r="I347" s="43" t="s">
        <v>32</v>
      </c>
      <c r="J347" s="42" t="s">
        <v>1474</v>
      </c>
      <c r="K347" s="42" t="s">
        <v>1478</v>
      </c>
      <c r="L347" s="42" t="s">
        <v>35</v>
      </c>
      <c r="M347" s="42" t="s">
        <v>1365</v>
      </c>
      <c r="N347" s="86" t="s">
        <v>72</v>
      </c>
      <c r="O347" s="42" t="s">
        <v>31</v>
      </c>
      <c r="P347" s="43">
        <v>2025</v>
      </c>
      <c r="Q347" s="82" t="s">
        <v>38</v>
      </c>
      <c r="R347" s="43" t="s">
        <v>32</v>
      </c>
      <c r="S347" s="82" t="s">
        <v>31</v>
      </c>
      <c r="T347" s="57" t="s">
        <v>32</v>
      </c>
      <c r="U347" s="89"/>
    </row>
    <row r="348" spans="1:21" s="4" customFormat="1" ht="60">
      <c r="A348" s="42">
        <v>341</v>
      </c>
      <c r="B348" s="42" t="s">
        <v>1383</v>
      </c>
      <c r="C348" s="42" t="s">
        <v>1479</v>
      </c>
      <c r="D348" s="42" t="s">
        <v>40</v>
      </c>
      <c r="E348" s="42" t="s">
        <v>1480</v>
      </c>
      <c r="F348" s="42" t="s">
        <v>1481</v>
      </c>
      <c r="G348" s="43">
        <v>442.75</v>
      </c>
      <c r="H348" s="42" t="s">
        <v>31</v>
      </c>
      <c r="I348" s="43" t="s">
        <v>32</v>
      </c>
      <c r="J348" s="42" t="s">
        <v>1482</v>
      </c>
      <c r="K348" s="42" t="s">
        <v>1483</v>
      </c>
      <c r="L348" s="42" t="s">
        <v>35</v>
      </c>
      <c r="M348" s="42" t="s">
        <v>1365</v>
      </c>
      <c r="N348" s="86" t="s">
        <v>72</v>
      </c>
      <c r="O348" s="42" t="s">
        <v>31</v>
      </c>
      <c r="P348" s="43">
        <v>2025</v>
      </c>
      <c r="Q348" s="82" t="s">
        <v>38</v>
      </c>
      <c r="R348" s="42" t="s">
        <v>32</v>
      </c>
      <c r="S348" s="82" t="s">
        <v>31</v>
      </c>
      <c r="T348" s="57" t="s">
        <v>32</v>
      </c>
      <c r="U348" s="89"/>
    </row>
    <row r="349" spans="1:21" s="4" customFormat="1" ht="48">
      <c r="A349" s="42">
        <v>342</v>
      </c>
      <c r="B349" s="42" t="s">
        <v>1359</v>
      </c>
      <c r="C349" s="42" t="s">
        <v>1484</v>
      </c>
      <c r="D349" s="42" t="s">
        <v>40</v>
      </c>
      <c r="E349" s="42" t="s">
        <v>1457</v>
      </c>
      <c r="F349" s="42" t="s">
        <v>1485</v>
      </c>
      <c r="G349" s="43">
        <v>176</v>
      </c>
      <c r="H349" s="42" t="s">
        <v>31</v>
      </c>
      <c r="I349" s="43" t="s">
        <v>32</v>
      </c>
      <c r="J349" s="42" t="s">
        <v>1459</v>
      </c>
      <c r="K349" s="42" t="s">
        <v>1460</v>
      </c>
      <c r="L349" s="42" t="s">
        <v>35</v>
      </c>
      <c r="M349" s="42" t="s">
        <v>1365</v>
      </c>
      <c r="N349" s="86" t="s">
        <v>72</v>
      </c>
      <c r="O349" s="42" t="s">
        <v>31</v>
      </c>
      <c r="P349" s="43">
        <v>2025</v>
      </c>
      <c r="Q349" s="82" t="s">
        <v>38</v>
      </c>
      <c r="R349" s="43" t="s">
        <v>32</v>
      </c>
      <c r="S349" s="82" t="s">
        <v>31</v>
      </c>
      <c r="T349" s="57" t="s">
        <v>32</v>
      </c>
      <c r="U349" s="89"/>
    </row>
    <row r="350" spans="1:21" s="4" customFormat="1" ht="36">
      <c r="A350" s="42">
        <v>343</v>
      </c>
      <c r="B350" s="42" t="s">
        <v>1372</v>
      </c>
      <c r="C350" s="42" t="s">
        <v>1486</v>
      </c>
      <c r="D350" s="42" t="s">
        <v>40</v>
      </c>
      <c r="E350" s="42" t="s">
        <v>1487</v>
      </c>
      <c r="F350" s="42" t="s">
        <v>1488</v>
      </c>
      <c r="G350" s="43">
        <v>750</v>
      </c>
      <c r="H350" s="42" t="s">
        <v>31</v>
      </c>
      <c r="I350" s="43" t="s">
        <v>32</v>
      </c>
      <c r="J350" s="42" t="s">
        <v>1489</v>
      </c>
      <c r="K350" s="42" t="s">
        <v>1465</v>
      </c>
      <c r="L350" s="42" t="s">
        <v>35</v>
      </c>
      <c r="M350" s="42" t="s">
        <v>1365</v>
      </c>
      <c r="N350" s="86" t="s">
        <v>72</v>
      </c>
      <c r="O350" s="42" t="s">
        <v>31</v>
      </c>
      <c r="P350" s="43">
        <v>2025</v>
      </c>
      <c r="Q350" s="82" t="s">
        <v>38</v>
      </c>
      <c r="R350" s="43" t="s">
        <v>32</v>
      </c>
      <c r="S350" s="82" t="s">
        <v>31</v>
      </c>
      <c r="T350" s="57" t="s">
        <v>32</v>
      </c>
      <c r="U350" s="89"/>
    </row>
    <row r="351" spans="1:21" s="4" customFormat="1" ht="111" customHeight="1">
      <c r="A351" s="42">
        <v>344</v>
      </c>
      <c r="B351" s="42" t="s">
        <v>1372</v>
      </c>
      <c r="C351" s="42" t="s">
        <v>1490</v>
      </c>
      <c r="D351" s="42" t="s">
        <v>40</v>
      </c>
      <c r="E351" s="42" t="s">
        <v>1491</v>
      </c>
      <c r="F351" s="42" t="s">
        <v>1492</v>
      </c>
      <c r="G351" s="43">
        <v>322</v>
      </c>
      <c r="H351" s="42" t="s">
        <v>31</v>
      </c>
      <c r="I351" s="43" t="s">
        <v>32</v>
      </c>
      <c r="J351" s="42" t="s">
        <v>1493</v>
      </c>
      <c r="K351" s="42" t="s">
        <v>1494</v>
      </c>
      <c r="L351" s="42" t="s">
        <v>35</v>
      </c>
      <c r="M351" s="42" t="s">
        <v>1495</v>
      </c>
      <c r="N351" s="86" t="s">
        <v>72</v>
      </c>
      <c r="O351" s="42" t="s">
        <v>31</v>
      </c>
      <c r="P351" s="43">
        <v>2025</v>
      </c>
      <c r="Q351" s="82" t="s">
        <v>38</v>
      </c>
      <c r="R351" s="43" t="s">
        <v>32</v>
      </c>
      <c r="S351" s="82" t="s">
        <v>31</v>
      </c>
      <c r="T351" s="57" t="s">
        <v>32</v>
      </c>
      <c r="U351" s="89"/>
    </row>
    <row r="352" spans="1:21" s="4" customFormat="1" ht="36">
      <c r="A352" s="42">
        <v>345</v>
      </c>
      <c r="B352" s="42" t="s">
        <v>1372</v>
      </c>
      <c r="C352" s="42" t="s">
        <v>1496</v>
      </c>
      <c r="D352" s="42" t="s">
        <v>40</v>
      </c>
      <c r="E352" s="42" t="s">
        <v>1497</v>
      </c>
      <c r="F352" s="42" t="s">
        <v>1498</v>
      </c>
      <c r="G352" s="43">
        <v>105.8</v>
      </c>
      <c r="H352" s="42" t="s">
        <v>31</v>
      </c>
      <c r="I352" s="43" t="s">
        <v>32</v>
      </c>
      <c r="J352" s="42" t="s">
        <v>1499</v>
      </c>
      <c r="K352" s="42" t="s">
        <v>1500</v>
      </c>
      <c r="L352" s="42" t="s">
        <v>35</v>
      </c>
      <c r="M352" s="42" t="s">
        <v>1501</v>
      </c>
      <c r="N352" s="86" t="s">
        <v>72</v>
      </c>
      <c r="O352" s="42" t="s">
        <v>31</v>
      </c>
      <c r="P352" s="43">
        <v>2025</v>
      </c>
      <c r="Q352" s="82" t="s">
        <v>38</v>
      </c>
      <c r="R352" s="43" t="s">
        <v>32</v>
      </c>
      <c r="S352" s="82" t="s">
        <v>31</v>
      </c>
      <c r="T352" s="57" t="s">
        <v>32</v>
      </c>
      <c r="U352" s="89"/>
    </row>
    <row r="353" spans="1:21" s="4" customFormat="1" ht="36">
      <c r="A353" s="42">
        <v>346</v>
      </c>
      <c r="B353" s="42" t="s">
        <v>26</v>
      </c>
      <c r="C353" s="42" t="s">
        <v>1502</v>
      </c>
      <c r="D353" s="42" t="s">
        <v>40</v>
      </c>
      <c r="E353" s="42" t="s">
        <v>1480</v>
      </c>
      <c r="F353" s="42" t="s">
        <v>1503</v>
      </c>
      <c r="G353" s="43">
        <v>127.2</v>
      </c>
      <c r="H353" s="42" t="s">
        <v>31</v>
      </c>
      <c r="I353" s="43" t="s">
        <v>32</v>
      </c>
      <c r="J353" s="42" t="s">
        <v>1482</v>
      </c>
      <c r="K353" s="42" t="s">
        <v>1504</v>
      </c>
      <c r="L353" s="42" t="s">
        <v>35</v>
      </c>
      <c r="M353" s="42" t="s">
        <v>1504</v>
      </c>
      <c r="N353" s="86" t="s">
        <v>72</v>
      </c>
      <c r="O353" s="42" t="s">
        <v>31</v>
      </c>
      <c r="P353" s="43">
        <v>2025</v>
      </c>
      <c r="Q353" s="82" t="s">
        <v>38</v>
      </c>
      <c r="R353" s="42" t="s">
        <v>32</v>
      </c>
      <c r="S353" s="82" t="s">
        <v>31</v>
      </c>
      <c r="T353" s="57" t="s">
        <v>32</v>
      </c>
      <c r="U353" s="89"/>
    </row>
    <row r="354" spans="1:21" s="4" customFormat="1" ht="36">
      <c r="A354" s="42">
        <v>347</v>
      </c>
      <c r="B354" s="42" t="s">
        <v>26</v>
      </c>
      <c r="C354" s="42" t="s">
        <v>1505</v>
      </c>
      <c r="D354" s="42" t="s">
        <v>40</v>
      </c>
      <c r="E354" s="42" t="s">
        <v>1467</v>
      </c>
      <c r="F354" s="42" t="s">
        <v>1506</v>
      </c>
      <c r="G354" s="43">
        <v>286.2</v>
      </c>
      <c r="H354" s="42" t="s">
        <v>31</v>
      </c>
      <c r="I354" s="43" t="s">
        <v>32</v>
      </c>
      <c r="J354" s="42" t="s">
        <v>1469</v>
      </c>
      <c r="K354" s="42" t="s">
        <v>1507</v>
      </c>
      <c r="L354" s="42" t="s">
        <v>35</v>
      </c>
      <c r="M354" s="42" t="s">
        <v>1471</v>
      </c>
      <c r="N354" s="86" t="s">
        <v>72</v>
      </c>
      <c r="O354" s="42" t="s">
        <v>31</v>
      </c>
      <c r="P354" s="43">
        <v>2025</v>
      </c>
      <c r="Q354" s="82" t="s">
        <v>38</v>
      </c>
      <c r="R354" s="42" t="s">
        <v>32</v>
      </c>
      <c r="S354" s="82" t="s">
        <v>31</v>
      </c>
      <c r="T354" s="57" t="s">
        <v>32</v>
      </c>
      <c r="U354" s="89"/>
    </row>
    <row r="355" spans="1:21" s="4" customFormat="1" ht="36">
      <c r="A355" s="42">
        <v>348</v>
      </c>
      <c r="B355" s="42" t="s">
        <v>26</v>
      </c>
      <c r="C355" s="42" t="s">
        <v>1508</v>
      </c>
      <c r="D355" s="42" t="s">
        <v>40</v>
      </c>
      <c r="E355" s="42" t="s">
        <v>1435</v>
      </c>
      <c r="F355" s="42" t="s">
        <v>1509</v>
      </c>
      <c r="G355" s="43">
        <v>286.2</v>
      </c>
      <c r="H355" s="42" t="s">
        <v>31</v>
      </c>
      <c r="I355" s="43" t="s">
        <v>32</v>
      </c>
      <c r="J355" s="42" t="s">
        <v>1437</v>
      </c>
      <c r="K355" s="42" t="s">
        <v>1510</v>
      </c>
      <c r="L355" s="42" t="s">
        <v>35</v>
      </c>
      <c r="M355" s="42" t="s">
        <v>1511</v>
      </c>
      <c r="N355" s="86" t="s">
        <v>72</v>
      </c>
      <c r="O355" s="42" t="s">
        <v>31</v>
      </c>
      <c r="P355" s="43">
        <v>2025</v>
      </c>
      <c r="Q355" s="82" t="s">
        <v>38</v>
      </c>
      <c r="R355" s="42" t="s">
        <v>32</v>
      </c>
      <c r="S355" s="82" t="s">
        <v>31</v>
      </c>
      <c r="T355" s="56" t="s">
        <v>32</v>
      </c>
      <c r="U355" s="89"/>
    </row>
    <row r="356" spans="1:21" s="4" customFormat="1" ht="60">
      <c r="A356" s="42">
        <v>349</v>
      </c>
      <c r="B356" s="42" t="s">
        <v>1512</v>
      </c>
      <c r="C356" s="42" t="s">
        <v>1513</v>
      </c>
      <c r="D356" s="42" t="s">
        <v>40</v>
      </c>
      <c r="E356" s="42" t="s">
        <v>1514</v>
      </c>
      <c r="F356" s="42" t="s">
        <v>1515</v>
      </c>
      <c r="G356" s="43">
        <v>150</v>
      </c>
      <c r="H356" s="42" t="s">
        <v>31</v>
      </c>
      <c r="I356" s="43" t="s">
        <v>32</v>
      </c>
      <c r="J356" s="42" t="s">
        <v>1516</v>
      </c>
      <c r="K356" s="42" t="s">
        <v>1517</v>
      </c>
      <c r="L356" s="42" t="s">
        <v>35</v>
      </c>
      <c r="M356" s="42" t="s">
        <v>1518</v>
      </c>
      <c r="N356" s="86" t="s">
        <v>72</v>
      </c>
      <c r="O356" s="42" t="s">
        <v>31</v>
      </c>
      <c r="P356" s="43">
        <v>2025</v>
      </c>
      <c r="Q356" s="82" t="s">
        <v>38</v>
      </c>
      <c r="R356" s="43" t="s">
        <v>32</v>
      </c>
      <c r="S356" s="82" t="s">
        <v>31</v>
      </c>
      <c r="T356" s="56" t="s">
        <v>32</v>
      </c>
      <c r="U356" s="89"/>
    </row>
    <row r="357" spans="1:21" s="4" customFormat="1" ht="36">
      <c r="A357" s="42">
        <v>350</v>
      </c>
      <c r="B357" s="42" t="s">
        <v>26</v>
      </c>
      <c r="C357" s="43" t="s">
        <v>1519</v>
      </c>
      <c r="D357" s="42" t="s">
        <v>40</v>
      </c>
      <c r="E357" s="43" t="s">
        <v>1520</v>
      </c>
      <c r="F357" s="43" t="s">
        <v>1521</v>
      </c>
      <c r="G357" s="43">
        <v>50</v>
      </c>
      <c r="H357" s="42" t="s">
        <v>31</v>
      </c>
      <c r="I357" s="43" t="s">
        <v>107</v>
      </c>
      <c r="J357" s="43" t="s">
        <v>1522</v>
      </c>
      <c r="K357" s="42" t="s">
        <v>1523</v>
      </c>
      <c r="L357" s="43" t="s">
        <v>35</v>
      </c>
      <c r="M357" s="42" t="s">
        <v>1524</v>
      </c>
      <c r="N357" s="44" t="s">
        <v>37</v>
      </c>
      <c r="O357" s="42" t="s">
        <v>31</v>
      </c>
      <c r="P357" s="43">
        <v>2022</v>
      </c>
      <c r="Q357" s="42" t="s">
        <v>46</v>
      </c>
      <c r="R357" s="43" t="s">
        <v>107</v>
      </c>
      <c r="S357" s="42" t="s">
        <v>31</v>
      </c>
      <c r="T357" s="11" t="s">
        <v>107</v>
      </c>
      <c r="U357" s="89"/>
    </row>
    <row r="358" spans="1:21" s="4" customFormat="1" ht="36">
      <c r="A358" s="42">
        <v>351</v>
      </c>
      <c r="B358" s="42" t="s">
        <v>1383</v>
      </c>
      <c r="C358" s="42" t="s">
        <v>1525</v>
      </c>
      <c r="D358" s="43" t="s">
        <v>40</v>
      </c>
      <c r="E358" s="42" t="s">
        <v>1526</v>
      </c>
      <c r="F358" s="42" t="s">
        <v>1527</v>
      </c>
      <c r="G358" s="43">
        <v>241.5</v>
      </c>
      <c r="H358" s="42" t="s">
        <v>31</v>
      </c>
      <c r="I358" s="43" t="s">
        <v>107</v>
      </c>
      <c r="J358" s="42" t="s">
        <v>1528</v>
      </c>
      <c r="K358" s="82" t="s">
        <v>1529</v>
      </c>
      <c r="L358" s="82" t="s">
        <v>35</v>
      </c>
      <c r="M358" s="82" t="s">
        <v>1530</v>
      </c>
      <c r="N358" s="86" t="s">
        <v>72</v>
      </c>
      <c r="O358" s="42" t="s">
        <v>31</v>
      </c>
      <c r="P358" s="87">
        <v>2023</v>
      </c>
      <c r="Q358" s="82" t="s">
        <v>38</v>
      </c>
      <c r="R358" s="82" t="s">
        <v>107</v>
      </c>
      <c r="S358" s="82" t="s">
        <v>31</v>
      </c>
      <c r="T358" s="57" t="s">
        <v>107</v>
      </c>
      <c r="U358" s="89"/>
    </row>
    <row r="359" spans="1:21" s="4" customFormat="1" ht="36">
      <c r="A359" s="42">
        <v>352</v>
      </c>
      <c r="B359" s="42" t="s">
        <v>1383</v>
      </c>
      <c r="C359" s="42" t="s">
        <v>1531</v>
      </c>
      <c r="D359" s="43" t="s">
        <v>40</v>
      </c>
      <c r="E359" s="42" t="s">
        <v>1532</v>
      </c>
      <c r="F359" s="42" t="s">
        <v>1533</v>
      </c>
      <c r="G359" s="43">
        <v>210</v>
      </c>
      <c r="H359" s="42" t="s">
        <v>31</v>
      </c>
      <c r="I359" s="43" t="s">
        <v>107</v>
      </c>
      <c r="J359" s="42" t="s">
        <v>1534</v>
      </c>
      <c r="K359" s="82" t="s">
        <v>1535</v>
      </c>
      <c r="L359" s="82" t="s">
        <v>35</v>
      </c>
      <c r="M359" s="82" t="s">
        <v>1530</v>
      </c>
      <c r="N359" s="86" t="s">
        <v>72</v>
      </c>
      <c r="O359" s="42" t="s">
        <v>31</v>
      </c>
      <c r="P359" s="87">
        <v>2023</v>
      </c>
      <c r="Q359" s="82" t="s">
        <v>38</v>
      </c>
      <c r="R359" s="82" t="s">
        <v>107</v>
      </c>
      <c r="S359" s="82" t="s">
        <v>31</v>
      </c>
      <c r="T359" s="57" t="s">
        <v>107</v>
      </c>
      <c r="U359" s="89"/>
    </row>
    <row r="360" spans="1:21" s="4" customFormat="1" ht="36">
      <c r="A360" s="42">
        <v>353</v>
      </c>
      <c r="B360" s="42" t="s">
        <v>1383</v>
      </c>
      <c r="C360" s="42" t="s">
        <v>1536</v>
      </c>
      <c r="D360" s="43" t="s">
        <v>40</v>
      </c>
      <c r="E360" s="42" t="s">
        <v>140</v>
      </c>
      <c r="F360" s="42" t="s">
        <v>1537</v>
      </c>
      <c r="G360" s="43">
        <v>82.8</v>
      </c>
      <c r="H360" s="42" t="s">
        <v>31</v>
      </c>
      <c r="I360" s="43" t="s">
        <v>107</v>
      </c>
      <c r="J360" s="42" t="s">
        <v>1538</v>
      </c>
      <c r="K360" s="82" t="s">
        <v>1539</v>
      </c>
      <c r="L360" s="82" t="s">
        <v>35</v>
      </c>
      <c r="M360" s="82" t="s">
        <v>1530</v>
      </c>
      <c r="N360" s="86" t="s">
        <v>72</v>
      </c>
      <c r="O360" s="42" t="s">
        <v>31</v>
      </c>
      <c r="P360" s="87">
        <v>2023</v>
      </c>
      <c r="Q360" s="82" t="s">
        <v>38</v>
      </c>
      <c r="R360" s="82" t="s">
        <v>107</v>
      </c>
      <c r="S360" s="82" t="s">
        <v>31</v>
      </c>
      <c r="T360" s="57" t="s">
        <v>107</v>
      </c>
      <c r="U360" s="89"/>
    </row>
    <row r="361" spans="1:21" s="4" customFormat="1" ht="36">
      <c r="A361" s="42">
        <v>354</v>
      </c>
      <c r="B361" s="42" t="s">
        <v>1383</v>
      </c>
      <c r="C361" s="42" t="s">
        <v>1540</v>
      </c>
      <c r="D361" s="43" t="s">
        <v>40</v>
      </c>
      <c r="E361" s="42" t="s">
        <v>1541</v>
      </c>
      <c r="F361" s="42" t="s">
        <v>1542</v>
      </c>
      <c r="G361" s="43">
        <v>28.18</v>
      </c>
      <c r="H361" s="42" t="s">
        <v>31</v>
      </c>
      <c r="I361" s="43" t="s">
        <v>107</v>
      </c>
      <c r="J361" s="42" t="s">
        <v>1543</v>
      </c>
      <c r="K361" s="82" t="s">
        <v>1544</v>
      </c>
      <c r="L361" s="82" t="s">
        <v>35</v>
      </c>
      <c r="M361" s="82" t="s">
        <v>1530</v>
      </c>
      <c r="N361" s="86" t="s">
        <v>72</v>
      </c>
      <c r="O361" s="42" t="s">
        <v>31</v>
      </c>
      <c r="P361" s="87">
        <v>2023</v>
      </c>
      <c r="Q361" s="82" t="s">
        <v>38</v>
      </c>
      <c r="R361" s="82" t="s">
        <v>107</v>
      </c>
      <c r="S361" s="82" t="s">
        <v>31</v>
      </c>
      <c r="T361" s="57" t="s">
        <v>107</v>
      </c>
      <c r="U361" s="89"/>
    </row>
    <row r="362" spans="1:21" s="4" customFormat="1" ht="36">
      <c r="A362" s="42">
        <v>355</v>
      </c>
      <c r="B362" s="42" t="s">
        <v>1383</v>
      </c>
      <c r="C362" s="42" t="s">
        <v>1545</v>
      </c>
      <c r="D362" s="43" t="s">
        <v>40</v>
      </c>
      <c r="E362" s="42" t="s">
        <v>1546</v>
      </c>
      <c r="F362" s="42" t="s">
        <v>1547</v>
      </c>
      <c r="G362" s="43">
        <v>60.72</v>
      </c>
      <c r="H362" s="42" t="s">
        <v>31</v>
      </c>
      <c r="I362" s="43" t="s">
        <v>107</v>
      </c>
      <c r="J362" s="42" t="s">
        <v>1548</v>
      </c>
      <c r="K362" s="82" t="s">
        <v>1549</v>
      </c>
      <c r="L362" s="82" t="s">
        <v>35</v>
      </c>
      <c r="M362" s="82" t="s">
        <v>1530</v>
      </c>
      <c r="N362" s="86" t="s">
        <v>72</v>
      </c>
      <c r="O362" s="42" t="s">
        <v>31</v>
      </c>
      <c r="P362" s="87">
        <v>2023</v>
      </c>
      <c r="Q362" s="82" t="s">
        <v>38</v>
      </c>
      <c r="R362" s="82" t="s">
        <v>107</v>
      </c>
      <c r="S362" s="82" t="s">
        <v>31</v>
      </c>
      <c r="T362" s="57" t="s">
        <v>107</v>
      </c>
      <c r="U362" s="89"/>
    </row>
    <row r="363" spans="1:21" s="4" customFormat="1" ht="36">
      <c r="A363" s="42">
        <v>356</v>
      </c>
      <c r="B363" s="42" t="s">
        <v>1383</v>
      </c>
      <c r="C363" s="42" t="s">
        <v>1550</v>
      </c>
      <c r="D363" s="43" t="s">
        <v>40</v>
      </c>
      <c r="E363" s="42" t="s">
        <v>1551</v>
      </c>
      <c r="F363" s="42" t="s">
        <v>1552</v>
      </c>
      <c r="G363" s="43">
        <v>73.6</v>
      </c>
      <c r="H363" s="42" t="s">
        <v>31</v>
      </c>
      <c r="I363" s="43" t="s">
        <v>107</v>
      </c>
      <c r="J363" s="42" t="s">
        <v>1553</v>
      </c>
      <c r="K363" s="82" t="s">
        <v>1554</v>
      </c>
      <c r="L363" s="82" t="s">
        <v>35</v>
      </c>
      <c r="M363" s="82" t="s">
        <v>1530</v>
      </c>
      <c r="N363" s="86" t="s">
        <v>72</v>
      </c>
      <c r="O363" s="42" t="s">
        <v>31</v>
      </c>
      <c r="P363" s="87">
        <v>2023</v>
      </c>
      <c r="Q363" s="82" t="s">
        <v>38</v>
      </c>
      <c r="R363" s="82" t="s">
        <v>107</v>
      </c>
      <c r="S363" s="82" t="s">
        <v>31</v>
      </c>
      <c r="T363" s="57" t="s">
        <v>107</v>
      </c>
      <c r="U363" s="89"/>
    </row>
    <row r="364" spans="1:21" s="4" customFormat="1" ht="36">
      <c r="A364" s="42">
        <v>357</v>
      </c>
      <c r="B364" s="42" t="s">
        <v>1383</v>
      </c>
      <c r="C364" s="42" t="s">
        <v>1555</v>
      </c>
      <c r="D364" s="43" t="s">
        <v>40</v>
      </c>
      <c r="E364" s="42" t="s">
        <v>1556</v>
      </c>
      <c r="F364" s="42" t="s">
        <v>1557</v>
      </c>
      <c r="G364" s="43">
        <v>92</v>
      </c>
      <c r="H364" s="42" t="s">
        <v>31</v>
      </c>
      <c r="I364" s="43" t="s">
        <v>107</v>
      </c>
      <c r="J364" s="42" t="s">
        <v>1558</v>
      </c>
      <c r="K364" s="82" t="s">
        <v>1559</v>
      </c>
      <c r="L364" s="82" t="s">
        <v>35</v>
      </c>
      <c r="M364" s="82" t="s">
        <v>1530</v>
      </c>
      <c r="N364" s="86" t="s">
        <v>72</v>
      </c>
      <c r="O364" s="42" t="s">
        <v>31</v>
      </c>
      <c r="P364" s="87">
        <v>2023</v>
      </c>
      <c r="Q364" s="82" t="s">
        <v>38</v>
      </c>
      <c r="R364" s="82" t="s">
        <v>107</v>
      </c>
      <c r="S364" s="82" t="s">
        <v>31</v>
      </c>
      <c r="T364" s="57" t="s">
        <v>107</v>
      </c>
      <c r="U364" s="89"/>
    </row>
    <row r="365" spans="1:21" s="4" customFormat="1" ht="36">
      <c r="A365" s="42">
        <v>358</v>
      </c>
      <c r="B365" s="42" t="s">
        <v>1383</v>
      </c>
      <c r="C365" s="42" t="s">
        <v>1560</v>
      </c>
      <c r="D365" s="43" t="s">
        <v>40</v>
      </c>
      <c r="E365" s="42" t="s">
        <v>1561</v>
      </c>
      <c r="F365" s="42" t="s">
        <v>1562</v>
      </c>
      <c r="G365" s="43">
        <v>75</v>
      </c>
      <c r="H365" s="42" t="s">
        <v>31</v>
      </c>
      <c r="I365" s="43" t="s">
        <v>107</v>
      </c>
      <c r="J365" s="42" t="s">
        <v>1563</v>
      </c>
      <c r="K365" s="82" t="s">
        <v>1564</v>
      </c>
      <c r="L365" s="82" t="s">
        <v>35</v>
      </c>
      <c r="M365" s="82" t="s">
        <v>1530</v>
      </c>
      <c r="N365" s="86" t="s">
        <v>72</v>
      </c>
      <c r="O365" s="42" t="s">
        <v>31</v>
      </c>
      <c r="P365" s="87">
        <v>2023</v>
      </c>
      <c r="Q365" s="82" t="s">
        <v>38</v>
      </c>
      <c r="R365" s="82" t="s">
        <v>107</v>
      </c>
      <c r="S365" s="82" t="s">
        <v>31</v>
      </c>
      <c r="T365" s="57" t="s">
        <v>107</v>
      </c>
      <c r="U365" s="89"/>
    </row>
    <row r="366" spans="1:21" s="4" customFormat="1" ht="36">
      <c r="A366" s="42">
        <v>359</v>
      </c>
      <c r="B366" s="42" t="s">
        <v>1383</v>
      </c>
      <c r="C366" s="42" t="s">
        <v>1565</v>
      </c>
      <c r="D366" s="43" t="s">
        <v>40</v>
      </c>
      <c r="E366" s="42" t="s">
        <v>1561</v>
      </c>
      <c r="F366" s="42" t="s">
        <v>1566</v>
      </c>
      <c r="G366" s="43">
        <v>225</v>
      </c>
      <c r="H366" s="42" t="s">
        <v>31</v>
      </c>
      <c r="I366" s="43" t="s">
        <v>107</v>
      </c>
      <c r="J366" s="42" t="s">
        <v>1563</v>
      </c>
      <c r="K366" s="82" t="s">
        <v>1564</v>
      </c>
      <c r="L366" s="82" t="s">
        <v>35</v>
      </c>
      <c r="M366" s="82" t="s">
        <v>1530</v>
      </c>
      <c r="N366" s="86" t="s">
        <v>72</v>
      </c>
      <c r="O366" s="42" t="s">
        <v>31</v>
      </c>
      <c r="P366" s="87">
        <v>2023</v>
      </c>
      <c r="Q366" s="82" t="s">
        <v>38</v>
      </c>
      <c r="R366" s="82" t="s">
        <v>107</v>
      </c>
      <c r="S366" s="82" t="s">
        <v>31</v>
      </c>
      <c r="T366" s="57" t="s">
        <v>107</v>
      </c>
      <c r="U366" s="89"/>
    </row>
    <row r="367" spans="1:21" s="4" customFormat="1" ht="36">
      <c r="A367" s="42">
        <v>360</v>
      </c>
      <c r="B367" s="42" t="s">
        <v>1383</v>
      </c>
      <c r="C367" s="42" t="s">
        <v>1567</v>
      </c>
      <c r="D367" s="43" t="s">
        <v>40</v>
      </c>
      <c r="E367" s="42" t="s">
        <v>1568</v>
      </c>
      <c r="F367" s="43" t="s">
        <v>1569</v>
      </c>
      <c r="G367" s="43">
        <v>34.5</v>
      </c>
      <c r="H367" s="42" t="s">
        <v>31</v>
      </c>
      <c r="I367" s="43" t="s">
        <v>107</v>
      </c>
      <c r="J367" s="42" t="s">
        <v>1570</v>
      </c>
      <c r="K367" s="82" t="s">
        <v>1571</v>
      </c>
      <c r="L367" s="82" t="s">
        <v>35</v>
      </c>
      <c r="M367" s="82" t="s">
        <v>1530</v>
      </c>
      <c r="N367" s="86" t="s">
        <v>72</v>
      </c>
      <c r="O367" s="42" t="s">
        <v>31</v>
      </c>
      <c r="P367" s="87">
        <v>2023</v>
      </c>
      <c r="Q367" s="82" t="s">
        <v>38</v>
      </c>
      <c r="R367" s="82" t="s">
        <v>107</v>
      </c>
      <c r="S367" s="82" t="s">
        <v>31</v>
      </c>
      <c r="T367" s="57" t="s">
        <v>107</v>
      </c>
      <c r="U367" s="89"/>
    </row>
    <row r="368" spans="1:21" s="4" customFormat="1" ht="36">
      <c r="A368" s="42">
        <v>361</v>
      </c>
      <c r="B368" s="42" t="s">
        <v>1383</v>
      </c>
      <c r="C368" s="43" t="s">
        <v>1572</v>
      </c>
      <c r="D368" s="43" t="s">
        <v>40</v>
      </c>
      <c r="E368" s="43" t="s">
        <v>1573</v>
      </c>
      <c r="F368" s="43" t="s">
        <v>1574</v>
      </c>
      <c r="G368" s="43">
        <v>161</v>
      </c>
      <c r="H368" s="42" t="s">
        <v>31</v>
      </c>
      <c r="I368" s="43" t="s">
        <v>107</v>
      </c>
      <c r="J368" s="43" t="s">
        <v>1575</v>
      </c>
      <c r="K368" s="82" t="s">
        <v>1576</v>
      </c>
      <c r="L368" s="82" t="s">
        <v>35</v>
      </c>
      <c r="M368" s="82" t="s">
        <v>1530</v>
      </c>
      <c r="N368" s="86" t="s">
        <v>72</v>
      </c>
      <c r="O368" s="42" t="s">
        <v>31</v>
      </c>
      <c r="P368" s="87">
        <v>2023</v>
      </c>
      <c r="Q368" s="82" t="s">
        <v>38</v>
      </c>
      <c r="R368" s="82" t="s">
        <v>107</v>
      </c>
      <c r="S368" s="82" t="s">
        <v>31</v>
      </c>
      <c r="T368" s="57" t="s">
        <v>107</v>
      </c>
      <c r="U368" s="89"/>
    </row>
    <row r="369" spans="1:21" s="4" customFormat="1" ht="36">
      <c r="A369" s="42">
        <v>362</v>
      </c>
      <c r="B369" s="42" t="s">
        <v>1383</v>
      </c>
      <c r="C369" s="42" t="s">
        <v>1577</v>
      </c>
      <c r="D369" s="42" t="s">
        <v>40</v>
      </c>
      <c r="E369" s="42" t="s">
        <v>1532</v>
      </c>
      <c r="F369" s="42" t="s">
        <v>1578</v>
      </c>
      <c r="G369" s="42">
        <v>112.7</v>
      </c>
      <c r="H369" s="42" t="s">
        <v>31</v>
      </c>
      <c r="I369" s="43" t="s">
        <v>107</v>
      </c>
      <c r="J369" s="42" t="s">
        <v>1534</v>
      </c>
      <c r="K369" s="42" t="s">
        <v>1579</v>
      </c>
      <c r="L369" s="42" t="s">
        <v>35</v>
      </c>
      <c r="M369" s="42" t="s">
        <v>1580</v>
      </c>
      <c r="N369" s="44" t="s">
        <v>37</v>
      </c>
      <c r="O369" s="42" t="s">
        <v>31</v>
      </c>
      <c r="P369" s="43">
        <v>2023</v>
      </c>
      <c r="Q369" s="42" t="s">
        <v>132</v>
      </c>
      <c r="R369" s="43" t="s">
        <v>107</v>
      </c>
      <c r="S369" s="42" t="s">
        <v>31</v>
      </c>
      <c r="T369" s="11" t="s">
        <v>107</v>
      </c>
      <c r="U369" s="89"/>
    </row>
    <row r="370" spans="1:21" s="4" customFormat="1" ht="36">
      <c r="A370" s="42">
        <v>363</v>
      </c>
      <c r="B370" s="42" t="s">
        <v>1383</v>
      </c>
      <c r="C370" s="42" t="s">
        <v>1581</v>
      </c>
      <c r="D370" s="42" t="s">
        <v>40</v>
      </c>
      <c r="E370" s="42" t="s">
        <v>1556</v>
      </c>
      <c r="F370" s="42" t="s">
        <v>1582</v>
      </c>
      <c r="G370" s="42">
        <v>82.8</v>
      </c>
      <c r="H370" s="42" t="s">
        <v>31</v>
      </c>
      <c r="I370" s="43" t="s">
        <v>107</v>
      </c>
      <c r="J370" s="42" t="s">
        <v>1558</v>
      </c>
      <c r="K370" s="42" t="s">
        <v>1583</v>
      </c>
      <c r="L370" s="42" t="s">
        <v>35</v>
      </c>
      <c r="M370" s="42" t="s">
        <v>1584</v>
      </c>
      <c r="N370" s="44" t="s">
        <v>37</v>
      </c>
      <c r="O370" s="42" t="s">
        <v>31</v>
      </c>
      <c r="P370" s="43">
        <v>2023</v>
      </c>
      <c r="Q370" s="42" t="s">
        <v>132</v>
      </c>
      <c r="R370" s="43" t="s">
        <v>107</v>
      </c>
      <c r="S370" s="42" t="s">
        <v>31</v>
      </c>
      <c r="T370" s="11" t="s">
        <v>107</v>
      </c>
      <c r="U370" s="89"/>
    </row>
    <row r="371" spans="1:21" s="4" customFormat="1" ht="36">
      <c r="A371" s="42">
        <v>364</v>
      </c>
      <c r="B371" s="42" t="s">
        <v>1372</v>
      </c>
      <c r="C371" s="42" t="s">
        <v>1585</v>
      </c>
      <c r="D371" s="43" t="s">
        <v>40</v>
      </c>
      <c r="E371" s="42" t="s">
        <v>1586</v>
      </c>
      <c r="F371" s="42" t="s">
        <v>1587</v>
      </c>
      <c r="G371" s="43">
        <v>137.5</v>
      </c>
      <c r="H371" s="42" t="s">
        <v>31</v>
      </c>
      <c r="I371" s="43" t="s">
        <v>107</v>
      </c>
      <c r="J371" s="42" t="s">
        <v>1588</v>
      </c>
      <c r="K371" s="82" t="s">
        <v>1589</v>
      </c>
      <c r="L371" s="82" t="s">
        <v>35</v>
      </c>
      <c r="M371" s="82" t="s">
        <v>1590</v>
      </c>
      <c r="N371" s="86" t="s">
        <v>72</v>
      </c>
      <c r="O371" s="42" t="s">
        <v>31</v>
      </c>
      <c r="P371" s="87">
        <v>2023</v>
      </c>
      <c r="Q371" s="82" t="s">
        <v>38</v>
      </c>
      <c r="R371" s="82" t="s">
        <v>107</v>
      </c>
      <c r="S371" s="82" t="s">
        <v>31</v>
      </c>
      <c r="T371" s="57" t="s">
        <v>107</v>
      </c>
      <c r="U371" s="89"/>
    </row>
    <row r="372" spans="1:21" s="4" customFormat="1" ht="36">
      <c r="A372" s="42">
        <v>365</v>
      </c>
      <c r="B372" s="42" t="s">
        <v>1372</v>
      </c>
      <c r="C372" s="43" t="s">
        <v>1591</v>
      </c>
      <c r="D372" s="43" t="s">
        <v>40</v>
      </c>
      <c r="E372" s="43" t="s">
        <v>1592</v>
      </c>
      <c r="F372" s="43" t="s">
        <v>1593</v>
      </c>
      <c r="G372" s="43">
        <v>44.28</v>
      </c>
      <c r="H372" s="42" t="s">
        <v>31</v>
      </c>
      <c r="I372" s="43" t="s">
        <v>107</v>
      </c>
      <c r="J372" s="43" t="s">
        <v>1594</v>
      </c>
      <c r="K372" s="82" t="s">
        <v>1595</v>
      </c>
      <c r="L372" s="82" t="s">
        <v>35</v>
      </c>
      <c r="M372" s="82" t="s">
        <v>1590</v>
      </c>
      <c r="N372" s="86" t="s">
        <v>72</v>
      </c>
      <c r="O372" s="42" t="s">
        <v>31</v>
      </c>
      <c r="P372" s="87">
        <v>2023</v>
      </c>
      <c r="Q372" s="82" t="s">
        <v>38</v>
      </c>
      <c r="R372" s="82" t="s">
        <v>107</v>
      </c>
      <c r="S372" s="82" t="s">
        <v>31</v>
      </c>
      <c r="T372" s="57" t="s">
        <v>107</v>
      </c>
      <c r="U372" s="89"/>
    </row>
    <row r="373" spans="1:21" s="4" customFormat="1" ht="36">
      <c r="A373" s="42">
        <v>366</v>
      </c>
      <c r="B373" s="42" t="s">
        <v>1383</v>
      </c>
      <c r="C373" s="42" t="s">
        <v>1596</v>
      </c>
      <c r="D373" s="43" t="s">
        <v>40</v>
      </c>
      <c r="E373" s="42" t="s">
        <v>1526</v>
      </c>
      <c r="F373" s="42" t="s">
        <v>1597</v>
      </c>
      <c r="G373" s="43">
        <v>322</v>
      </c>
      <c r="H373" s="42" t="s">
        <v>31</v>
      </c>
      <c r="I373" s="43" t="s">
        <v>107</v>
      </c>
      <c r="J373" s="42" t="s">
        <v>1528</v>
      </c>
      <c r="K373" s="82" t="s">
        <v>1529</v>
      </c>
      <c r="L373" s="82" t="s">
        <v>35</v>
      </c>
      <c r="M373" s="82" t="s">
        <v>1530</v>
      </c>
      <c r="N373" s="86" t="s">
        <v>72</v>
      </c>
      <c r="O373" s="42" t="s">
        <v>31</v>
      </c>
      <c r="P373" s="87">
        <v>2024</v>
      </c>
      <c r="Q373" s="82" t="s">
        <v>38</v>
      </c>
      <c r="R373" s="82" t="s">
        <v>107</v>
      </c>
      <c r="S373" s="82" t="s">
        <v>31</v>
      </c>
      <c r="T373" s="57" t="s">
        <v>107</v>
      </c>
      <c r="U373" s="89"/>
    </row>
    <row r="374" spans="1:21" s="4" customFormat="1" ht="36">
      <c r="A374" s="42">
        <v>367</v>
      </c>
      <c r="B374" s="42" t="s">
        <v>1383</v>
      </c>
      <c r="C374" s="42" t="s">
        <v>1598</v>
      </c>
      <c r="D374" s="43" t="s">
        <v>40</v>
      </c>
      <c r="E374" s="42" t="s">
        <v>1586</v>
      </c>
      <c r="F374" s="42" t="s">
        <v>1599</v>
      </c>
      <c r="G374" s="43">
        <v>137.5</v>
      </c>
      <c r="H374" s="42" t="s">
        <v>31</v>
      </c>
      <c r="I374" s="43" t="s">
        <v>107</v>
      </c>
      <c r="J374" s="42" t="s">
        <v>1588</v>
      </c>
      <c r="K374" s="82" t="s">
        <v>1600</v>
      </c>
      <c r="L374" s="82" t="s">
        <v>35</v>
      </c>
      <c r="M374" s="82" t="s">
        <v>1530</v>
      </c>
      <c r="N374" s="86" t="s">
        <v>72</v>
      </c>
      <c r="O374" s="42" t="s">
        <v>31</v>
      </c>
      <c r="P374" s="87">
        <v>2024</v>
      </c>
      <c r="Q374" s="82" t="s">
        <v>38</v>
      </c>
      <c r="R374" s="82" t="s">
        <v>107</v>
      </c>
      <c r="S374" s="82" t="s">
        <v>31</v>
      </c>
      <c r="T374" s="57" t="s">
        <v>107</v>
      </c>
      <c r="U374" s="89"/>
    </row>
    <row r="375" spans="1:21" s="4" customFormat="1" ht="36">
      <c r="A375" s="42">
        <v>368</v>
      </c>
      <c r="B375" s="42" t="s">
        <v>1383</v>
      </c>
      <c r="C375" s="42" t="s">
        <v>1601</v>
      </c>
      <c r="D375" s="43" t="s">
        <v>40</v>
      </c>
      <c r="E375" s="42" t="s">
        <v>1532</v>
      </c>
      <c r="F375" s="42" t="s">
        <v>1602</v>
      </c>
      <c r="G375" s="43">
        <v>40.25</v>
      </c>
      <c r="H375" s="42" t="s">
        <v>31</v>
      </c>
      <c r="I375" s="43" t="s">
        <v>107</v>
      </c>
      <c r="J375" s="42" t="s">
        <v>1534</v>
      </c>
      <c r="K375" s="82" t="s">
        <v>1535</v>
      </c>
      <c r="L375" s="82" t="s">
        <v>35</v>
      </c>
      <c r="M375" s="82" t="s">
        <v>1530</v>
      </c>
      <c r="N375" s="86" t="s">
        <v>72</v>
      </c>
      <c r="O375" s="42" t="s">
        <v>31</v>
      </c>
      <c r="P375" s="87">
        <v>2024</v>
      </c>
      <c r="Q375" s="82" t="s">
        <v>38</v>
      </c>
      <c r="R375" s="82" t="s">
        <v>107</v>
      </c>
      <c r="S375" s="82" t="s">
        <v>31</v>
      </c>
      <c r="T375" s="57" t="s">
        <v>107</v>
      </c>
      <c r="U375" s="89"/>
    </row>
    <row r="376" spans="1:21" s="4" customFormat="1" ht="36">
      <c r="A376" s="42">
        <v>369</v>
      </c>
      <c r="B376" s="42" t="s">
        <v>1383</v>
      </c>
      <c r="C376" s="42" t="s">
        <v>1603</v>
      </c>
      <c r="D376" s="43" t="s">
        <v>40</v>
      </c>
      <c r="E376" s="42" t="s">
        <v>140</v>
      </c>
      <c r="F376" s="42" t="s">
        <v>1604</v>
      </c>
      <c r="G376" s="43">
        <v>64.4</v>
      </c>
      <c r="H376" s="42" t="s">
        <v>31</v>
      </c>
      <c r="I376" s="43" t="s">
        <v>107</v>
      </c>
      <c r="J376" s="42" t="s">
        <v>1538</v>
      </c>
      <c r="K376" s="82" t="s">
        <v>1539</v>
      </c>
      <c r="L376" s="82" t="s">
        <v>35</v>
      </c>
      <c r="M376" s="82" t="s">
        <v>1530</v>
      </c>
      <c r="N376" s="86" t="s">
        <v>72</v>
      </c>
      <c r="O376" s="42" t="s">
        <v>31</v>
      </c>
      <c r="P376" s="87">
        <v>2024</v>
      </c>
      <c r="Q376" s="82" t="s">
        <v>38</v>
      </c>
      <c r="R376" s="82" t="s">
        <v>107</v>
      </c>
      <c r="S376" s="82" t="s">
        <v>31</v>
      </c>
      <c r="T376" s="57" t="s">
        <v>107</v>
      </c>
      <c r="U376" s="89"/>
    </row>
    <row r="377" spans="1:21" s="4" customFormat="1" ht="36">
      <c r="A377" s="42">
        <v>370</v>
      </c>
      <c r="B377" s="42" t="s">
        <v>1383</v>
      </c>
      <c r="C377" s="42" t="s">
        <v>1605</v>
      </c>
      <c r="D377" s="43" t="s">
        <v>40</v>
      </c>
      <c r="E377" s="42" t="s">
        <v>1541</v>
      </c>
      <c r="F377" s="42" t="s">
        <v>1606</v>
      </c>
      <c r="G377" s="43">
        <v>55.2</v>
      </c>
      <c r="H377" s="42" t="s">
        <v>31</v>
      </c>
      <c r="I377" s="43" t="s">
        <v>107</v>
      </c>
      <c r="J377" s="42" t="s">
        <v>1543</v>
      </c>
      <c r="K377" s="82" t="s">
        <v>1544</v>
      </c>
      <c r="L377" s="82" t="s">
        <v>35</v>
      </c>
      <c r="M377" s="82" t="s">
        <v>1530</v>
      </c>
      <c r="N377" s="86" t="s">
        <v>72</v>
      </c>
      <c r="O377" s="42" t="s">
        <v>31</v>
      </c>
      <c r="P377" s="87">
        <v>2024</v>
      </c>
      <c r="Q377" s="82" t="s">
        <v>38</v>
      </c>
      <c r="R377" s="82" t="s">
        <v>107</v>
      </c>
      <c r="S377" s="82" t="s">
        <v>31</v>
      </c>
      <c r="T377" s="57" t="s">
        <v>107</v>
      </c>
      <c r="U377" s="89"/>
    </row>
    <row r="378" spans="1:21" s="4" customFormat="1" ht="36">
      <c r="A378" s="42">
        <v>371</v>
      </c>
      <c r="B378" s="42" t="s">
        <v>1383</v>
      </c>
      <c r="C378" s="42" t="s">
        <v>1607</v>
      </c>
      <c r="D378" s="43" t="s">
        <v>40</v>
      </c>
      <c r="E378" s="42" t="s">
        <v>1546</v>
      </c>
      <c r="F378" s="42" t="s">
        <v>1608</v>
      </c>
      <c r="G378" s="43">
        <v>137.5</v>
      </c>
      <c r="H378" s="42" t="s">
        <v>31</v>
      </c>
      <c r="I378" s="43" t="s">
        <v>107</v>
      </c>
      <c r="J378" s="42" t="s">
        <v>1548</v>
      </c>
      <c r="K378" s="82" t="s">
        <v>1549</v>
      </c>
      <c r="L378" s="82" t="s">
        <v>35</v>
      </c>
      <c r="M378" s="82" t="s">
        <v>1530</v>
      </c>
      <c r="N378" s="86" t="s">
        <v>72</v>
      </c>
      <c r="O378" s="42" t="s">
        <v>31</v>
      </c>
      <c r="P378" s="87">
        <v>2024</v>
      </c>
      <c r="Q378" s="82" t="s">
        <v>38</v>
      </c>
      <c r="R378" s="82" t="s">
        <v>107</v>
      </c>
      <c r="S378" s="82" t="s">
        <v>31</v>
      </c>
      <c r="T378" s="57" t="s">
        <v>107</v>
      </c>
      <c r="U378" s="89"/>
    </row>
    <row r="379" spans="1:21" s="4" customFormat="1" ht="36">
      <c r="A379" s="42">
        <v>372</v>
      </c>
      <c r="B379" s="42" t="s">
        <v>1383</v>
      </c>
      <c r="C379" s="42" t="s">
        <v>1609</v>
      </c>
      <c r="D379" s="43" t="s">
        <v>40</v>
      </c>
      <c r="E379" s="42" t="s">
        <v>1551</v>
      </c>
      <c r="F379" s="42" t="s">
        <v>1610</v>
      </c>
      <c r="G379" s="43">
        <v>184</v>
      </c>
      <c r="H379" s="42" t="s">
        <v>31</v>
      </c>
      <c r="I379" s="43" t="s">
        <v>107</v>
      </c>
      <c r="J379" s="42" t="s">
        <v>1553</v>
      </c>
      <c r="K379" s="82" t="s">
        <v>1554</v>
      </c>
      <c r="L379" s="82" t="s">
        <v>35</v>
      </c>
      <c r="M379" s="82" t="s">
        <v>1530</v>
      </c>
      <c r="N379" s="86" t="s">
        <v>72</v>
      </c>
      <c r="O379" s="42" t="s">
        <v>31</v>
      </c>
      <c r="P379" s="87">
        <v>2024</v>
      </c>
      <c r="Q379" s="82" t="s">
        <v>38</v>
      </c>
      <c r="R379" s="82" t="s">
        <v>107</v>
      </c>
      <c r="S379" s="82" t="s">
        <v>31</v>
      </c>
      <c r="T379" s="57" t="s">
        <v>107</v>
      </c>
      <c r="U379" s="89"/>
    </row>
    <row r="380" spans="1:21" s="4" customFormat="1" ht="36">
      <c r="A380" s="42">
        <v>373</v>
      </c>
      <c r="B380" s="42" t="s">
        <v>1383</v>
      </c>
      <c r="C380" s="42" t="s">
        <v>1611</v>
      </c>
      <c r="D380" s="43" t="s">
        <v>40</v>
      </c>
      <c r="E380" s="42" t="s">
        <v>1556</v>
      </c>
      <c r="F380" s="42" t="s">
        <v>1612</v>
      </c>
      <c r="G380" s="43">
        <v>119.6</v>
      </c>
      <c r="H380" s="42" t="s">
        <v>31</v>
      </c>
      <c r="I380" s="43" t="s">
        <v>107</v>
      </c>
      <c r="J380" s="42" t="s">
        <v>1558</v>
      </c>
      <c r="K380" s="82" t="s">
        <v>1559</v>
      </c>
      <c r="L380" s="82" t="s">
        <v>35</v>
      </c>
      <c r="M380" s="82" t="s">
        <v>1530</v>
      </c>
      <c r="N380" s="86" t="s">
        <v>72</v>
      </c>
      <c r="O380" s="42" t="s">
        <v>31</v>
      </c>
      <c r="P380" s="87">
        <v>2024</v>
      </c>
      <c r="Q380" s="82" t="s">
        <v>38</v>
      </c>
      <c r="R380" s="82" t="s">
        <v>107</v>
      </c>
      <c r="S380" s="82" t="s">
        <v>31</v>
      </c>
      <c r="T380" s="57" t="s">
        <v>107</v>
      </c>
      <c r="U380" s="89"/>
    </row>
    <row r="381" spans="1:21" s="4" customFormat="1" ht="36">
      <c r="A381" s="42">
        <v>374</v>
      </c>
      <c r="B381" s="42" t="s">
        <v>1383</v>
      </c>
      <c r="C381" s="42" t="s">
        <v>1613</v>
      </c>
      <c r="D381" s="43" t="s">
        <v>40</v>
      </c>
      <c r="E381" s="42" t="s">
        <v>1561</v>
      </c>
      <c r="F381" s="42" t="s">
        <v>1614</v>
      </c>
      <c r="G381" s="43">
        <v>125</v>
      </c>
      <c r="H381" s="42" t="s">
        <v>31</v>
      </c>
      <c r="I381" s="43" t="s">
        <v>107</v>
      </c>
      <c r="J381" s="42" t="s">
        <v>1563</v>
      </c>
      <c r="K381" s="82" t="s">
        <v>1564</v>
      </c>
      <c r="L381" s="82" t="s">
        <v>35</v>
      </c>
      <c r="M381" s="82" t="s">
        <v>1530</v>
      </c>
      <c r="N381" s="86" t="s">
        <v>72</v>
      </c>
      <c r="O381" s="42" t="s">
        <v>31</v>
      </c>
      <c r="P381" s="87">
        <v>2024</v>
      </c>
      <c r="Q381" s="82" t="s">
        <v>38</v>
      </c>
      <c r="R381" s="82" t="s">
        <v>107</v>
      </c>
      <c r="S381" s="82" t="s">
        <v>31</v>
      </c>
      <c r="T381" s="57" t="s">
        <v>107</v>
      </c>
      <c r="U381" s="89"/>
    </row>
    <row r="382" spans="1:21" s="4" customFormat="1" ht="36">
      <c r="A382" s="42">
        <v>375</v>
      </c>
      <c r="B382" s="42" t="s">
        <v>1383</v>
      </c>
      <c r="C382" s="42" t="s">
        <v>1615</v>
      </c>
      <c r="D382" s="43" t="s">
        <v>40</v>
      </c>
      <c r="E382" s="42" t="s">
        <v>1616</v>
      </c>
      <c r="F382" s="42" t="s">
        <v>1617</v>
      </c>
      <c r="G382" s="43">
        <v>322</v>
      </c>
      <c r="H382" s="42" t="s">
        <v>31</v>
      </c>
      <c r="I382" s="43" t="s">
        <v>107</v>
      </c>
      <c r="J382" s="42" t="s">
        <v>1618</v>
      </c>
      <c r="K382" s="82" t="s">
        <v>1619</v>
      </c>
      <c r="L382" s="82" t="s">
        <v>35</v>
      </c>
      <c r="M382" s="82" t="s">
        <v>1530</v>
      </c>
      <c r="N382" s="86" t="s">
        <v>72</v>
      </c>
      <c r="O382" s="42" t="s">
        <v>31</v>
      </c>
      <c r="P382" s="87">
        <v>2024</v>
      </c>
      <c r="Q382" s="82" t="s">
        <v>38</v>
      </c>
      <c r="R382" s="82" t="s">
        <v>107</v>
      </c>
      <c r="S382" s="82" t="s">
        <v>31</v>
      </c>
      <c r="T382" s="57" t="s">
        <v>107</v>
      </c>
      <c r="U382" s="89"/>
    </row>
    <row r="383" spans="1:21" s="4" customFormat="1" ht="36">
      <c r="A383" s="42">
        <v>376</v>
      </c>
      <c r="B383" s="42" t="s">
        <v>1383</v>
      </c>
      <c r="C383" s="42" t="s">
        <v>1620</v>
      </c>
      <c r="D383" s="43" t="s">
        <v>40</v>
      </c>
      <c r="E383" s="42" t="s">
        <v>1568</v>
      </c>
      <c r="F383" s="43" t="s">
        <v>1621</v>
      </c>
      <c r="G383" s="43">
        <v>73.6</v>
      </c>
      <c r="H383" s="42" t="s">
        <v>31</v>
      </c>
      <c r="I383" s="43" t="s">
        <v>107</v>
      </c>
      <c r="J383" s="42" t="s">
        <v>1622</v>
      </c>
      <c r="K383" s="82" t="s">
        <v>1623</v>
      </c>
      <c r="L383" s="82" t="s">
        <v>35</v>
      </c>
      <c r="M383" s="82" t="s">
        <v>1530</v>
      </c>
      <c r="N383" s="86" t="s">
        <v>72</v>
      </c>
      <c r="O383" s="42" t="s">
        <v>31</v>
      </c>
      <c r="P383" s="87">
        <v>2024</v>
      </c>
      <c r="Q383" s="82" t="s">
        <v>38</v>
      </c>
      <c r="R383" s="82" t="s">
        <v>107</v>
      </c>
      <c r="S383" s="82" t="s">
        <v>31</v>
      </c>
      <c r="T383" s="57" t="s">
        <v>107</v>
      </c>
      <c r="U383" s="89"/>
    </row>
    <row r="384" spans="1:21" s="4" customFormat="1" ht="36">
      <c r="A384" s="42">
        <v>377</v>
      </c>
      <c r="B384" s="42" t="s">
        <v>1383</v>
      </c>
      <c r="C384" s="43" t="s">
        <v>1624</v>
      </c>
      <c r="D384" s="43" t="s">
        <v>40</v>
      </c>
      <c r="E384" s="43" t="s">
        <v>1573</v>
      </c>
      <c r="F384" s="43" t="s">
        <v>1625</v>
      </c>
      <c r="G384" s="43">
        <v>402.5</v>
      </c>
      <c r="H384" s="42" t="s">
        <v>31</v>
      </c>
      <c r="I384" s="43" t="s">
        <v>107</v>
      </c>
      <c r="J384" s="43" t="s">
        <v>1575</v>
      </c>
      <c r="K384" s="82" t="s">
        <v>1576</v>
      </c>
      <c r="L384" s="82" t="s">
        <v>35</v>
      </c>
      <c r="M384" s="82" t="s">
        <v>1530</v>
      </c>
      <c r="N384" s="86" t="s">
        <v>72</v>
      </c>
      <c r="O384" s="42" t="s">
        <v>31</v>
      </c>
      <c r="P384" s="87">
        <v>2024</v>
      </c>
      <c r="Q384" s="82" t="s">
        <v>38</v>
      </c>
      <c r="R384" s="82" t="s">
        <v>107</v>
      </c>
      <c r="S384" s="82" t="s">
        <v>31</v>
      </c>
      <c r="T384" s="57" t="s">
        <v>107</v>
      </c>
      <c r="U384" s="89"/>
    </row>
    <row r="385" spans="1:21" s="4" customFormat="1" ht="36">
      <c r="A385" s="42">
        <v>378</v>
      </c>
      <c r="B385" s="42" t="s">
        <v>1372</v>
      </c>
      <c r="C385" s="43" t="s">
        <v>1626</v>
      </c>
      <c r="D385" s="43" t="s">
        <v>40</v>
      </c>
      <c r="E385" s="43" t="s">
        <v>1592</v>
      </c>
      <c r="F385" s="43" t="s">
        <v>1627</v>
      </c>
      <c r="G385" s="43">
        <v>24.15</v>
      </c>
      <c r="H385" s="42" t="s">
        <v>31</v>
      </c>
      <c r="I385" s="43" t="s">
        <v>107</v>
      </c>
      <c r="J385" s="43" t="s">
        <v>1594</v>
      </c>
      <c r="K385" s="82" t="s">
        <v>1595</v>
      </c>
      <c r="L385" s="82" t="s">
        <v>35</v>
      </c>
      <c r="M385" s="82" t="s">
        <v>1590</v>
      </c>
      <c r="N385" s="86" t="s">
        <v>72</v>
      </c>
      <c r="O385" s="42" t="s">
        <v>31</v>
      </c>
      <c r="P385" s="87">
        <v>2024</v>
      </c>
      <c r="Q385" s="82" t="s">
        <v>38</v>
      </c>
      <c r="R385" s="82" t="s">
        <v>107</v>
      </c>
      <c r="S385" s="82" t="s">
        <v>31</v>
      </c>
      <c r="T385" s="57" t="s">
        <v>107</v>
      </c>
      <c r="U385" s="89"/>
    </row>
    <row r="386" spans="1:21" s="4" customFormat="1" ht="36">
      <c r="A386" s="42">
        <v>379</v>
      </c>
      <c r="B386" s="42" t="s">
        <v>1383</v>
      </c>
      <c r="C386" s="42" t="s">
        <v>1628</v>
      </c>
      <c r="D386" s="43" t="s">
        <v>40</v>
      </c>
      <c r="E386" s="42" t="s">
        <v>1526</v>
      </c>
      <c r="F386" s="42" t="s">
        <v>1629</v>
      </c>
      <c r="G386" s="43">
        <v>241.5</v>
      </c>
      <c r="H386" s="42" t="s">
        <v>31</v>
      </c>
      <c r="I386" s="43" t="s">
        <v>107</v>
      </c>
      <c r="J386" s="42" t="s">
        <v>1528</v>
      </c>
      <c r="K386" s="82" t="s">
        <v>1529</v>
      </c>
      <c r="L386" s="82" t="s">
        <v>35</v>
      </c>
      <c r="M386" s="82" t="s">
        <v>1530</v>
      </c>
      <c r="N386" s="86" t="s">
        <v>72</v>
      </c>
      <c r="O386" s="42" t="s">
        <v>31</v>
      </c>
      <c r="P386" s="87">
        <v>2025</v>
      </c>
      <c r="Q386" s="82" t="s">
        <v>38</v>
      </c>
      <c r="R386" s="82" t="s">
        <v>107</v>
      </c>
      <c r="S386" s="82" t="s">
        <v>31</v>
      </c>
      <c r="T386" s="57" t="s">
        <v>107</v>
      </c>
      <c r="U386" s="89"/>
    </row>
    <row r="387" spans="1:21" s="4" customFormat="1" ht="36">
      <c r="A387" s="42">
        <v>380</v>
      </c>
      <c r="B387" s="42" t="s">
        <v>1383</v>
      </c>
      <c r="C387" s="42" t="s">
        <v>1630</v>
      </c>
      <c r="D387" s="43" t="s">
        <v>40</v>
      </c>
      <c r="E387" s="42" t="s">
        <v>1586</v>
      </c>
      <c r="F387" s="42" t="s">
        <v>1631</v>
      </c>
      <c r="G387" s="43">
        <v>225</v>
      </c>
      <c r="H387" s="42" t="s">
        <v>31</v>
      </c>
      <c r="I387" s="43" t="s">
        <v>107</v>
      </c>
      <c r="J387" s="42" t="s">
        <v>1588</v>
      </c>
      <c r="K387" s="82" t="s">
        <v>1600</v>
      </c>
      <c r="L387" s="82" t="s">
        <v>35</v>
      </c>
      <c r="M387" s="82" t="s">
        <v>1530</v>
      </c>
      <c r="N387" s="86" t="s">
        <v>72</v>
      </c>
      <c r="O387" s="42" t="s">
        <v>31</v>
      </c>
      <c r="P387" s="87">
        <v>2025</v>
      </c>
      <c r="Q387" s="82" t="s">
        <v>38</v>
      </c>
      <c r="R387" s="82" t="s">
        <v>107</v>
      </c>
      <c r="S387" s="82" t="s">
        <v>31</v>
      </c>
      <c r="T387" s="57" t="s">
        <v>107</v>
      </c>
      <c r="U387" s="89"/>
    </row>
    <row r="388" spans="1:21" s="4" customFormat="1" ht="36">
      <c r="A388" s="42">
        <v>381</v>
      </c>
      <c r="B388" s="42" t="s">
        <v>1383</v>
      </c>
      <c r="C388" s="42" t="s">
        <v>1632</v>
      </c>
      <c r="D388" s="43" t="s">
        <v>40</v>
      </c>
      <c r="E388" s="42" t="s">
        <v>1532</v>
      </c>
      <c r="F388" s="42" t="s">
        <v>1633</v>
      </c>
      <c r="G388" s="43">
        <v>48.3</v>
      </c>
      <c r="H388" s="42" t="s">
        <v>31</v>
      </c>
      <c r="I388" s="43" t="s">
        <v>107</v>
      </c>
      <c r="J388" s="42" t="s">
        <v>1534</v>
      </c>
      <c r="K388" s="82" t="s">
        <v>1535</v>
      </c>
      <c r="L388" s="82" t="s">
        <v>35</v>
      </c>
      <c r="M388" s="82" t="s">
        <v>1530</v>
      </c>
      <c r="N388" s="86" t="s">
        <v>72</v>
      </c>
      <c r="O388" s="42" t="s">
        <v>31</v>
      </c>
      <c r="P388" s="87">
        <v>2025</v>
      </c>
      <c r="Q388" s="82" t="s">
        <v>38</v>
      </c>
      <c r="R388" s="82" t="s">
        <v>107</v>
      </c>
      <c r="S388" s="82" t="s">
        <v>31</v>
      </c>
      <c r="T388" s="57" t="s">
        <v>107</v>
      </c>
      <c r="U388" s="89"/>
    </row>
    <row r="389" spans="1:21" s="4" customFormat="1" ht="36">
      <c r="A389" s="42">
        <v>382</v>
      </c>
      <c r="B389" s="42" t="s">
        <v>1383</v>
      </c>
      <c r="C389" s="42" t="s">
        <v>1634</v>
      </c>
      <c r="D389" s="43" t="s">
        <v>40</v>
      </c>
      <c r="E389" s="42" t="s">
        <v>140</v>
      </c>
      <c r="F389" s="42" t="s">
        <v>1635</v>
      </c>
      <c r="G389" s="43">
        <v>82.8</v>
      </c>
      <c r="H389" s="42" t="s">
        <v>31</v>
      </c>
      <c r="I389" s="43" t="s">
        <v>107</v>
      </c>
      <c r="J389" s="42" t="s">
        <v>1538</v>
      </c>
      <c r="K389" s="82" t="s">
        <v>1539</v>
      </c>
      <c r="L389" s="82" t="s">
        <v>35</v>
      </c>
      <c r="M389" s="82" t="s">
        <v>1530</v>
      </c>
      <c r="N389" s="86" t="s">
        <v>72</v>
      </c>
      <c r="O389" s="42" t="s">
        <v>31</v>
      </c>
      <c r="P389" s="87">
        <v>2025</v>
      </c>
      <c r="Q389" s="82" t="s">
        <v>38</v>
      </c>
      <c r="R389" s="82" t="s">
        <v>107</v>
      </c>
      <c r="S389" s="82" t="s">
        <v>31</v>
      </c>
      <c r="T389" s="57" t="s">
        <v>107</v>
      </c>
      <c r="U389" s="89"/>
    </row>
    <row r="390" spans="1:21" s="4" customFormat="1" ht="36">
      <c r="A390" s="42">
        <v>383</v>
      </c>
      <c r="B390" s="42" t="s">
        <v>1383</v>
      </c>
      <c r="C390" s="42" t="s">
        <v>1636</v>
      </c>
      <c r="D390" s="43" t="s">
        <v>40</v>
      </c>
      <c r="E390" s="42" t="s">
        <v>140</v>
      </c>
      <c r="F390" s="42" t="s">
        <v>1637</v>
      </c>
      <c r="G390" s="43">
        <v>92</v>
      </c>
      <c r="H390" s="42" t="s">
        <v>31</v>
      </c>
      <c r="I390" s="43" t="s">
        <v>107</v>
      </c>
      <c r="J390" s="42" t="s">
        <v>1538</v>
      </c>
      <c r="K390" s="82" t="s">
        <v>1539</v>
      </c>
      <c r="L390" s="82" t="s">
        <v>35</v>
      </c>
      <c r="M390" s="82" t="s">
        <v>1530</v>
      </c>
      <c r="N390" s="86" t="s">
        <v>72</v>
      </c>
      <c r="O390" s="42" t="s">
        <v>31</v>
      </c>
      <c r="P390" s="87">
        <v>2025</v>
      </c>
      <c r="Q390" s="82" t="s">
        <v>38</v>
      </c>
      <c r="R390" s="82" t="s">
        <v>107</v>
      </c>
      <c r="S390" s="82" t="s">
        <v>31</v>
      </c>
      <c r="T390" s="57" t="s">
        <v>107</v>
      </c>
      <c r="U390" s="89"/>
    </row>
    <row r="391" spans="1:21" s="4" customFormat="1" ht="36">
      <c r="A391" s="42">
        <v>384</v>
      </c>
      <c r="B391" s="42" t="s">
        <v>1383</v>
      </c>
      <c r="C391" s="42" t="s">
        <v>1638</v>
      </c>
      <c r="D391" s="43" t="s">
        <v>40</v>
      </c>
      <c r="E391" s="42" t="s">
        <v>1546</v>
      </c>
      <c r="F391" s="42" t="s">
        <v>1639</v>
      </c>
      <c r="G391" s="43">
        <v>64.4</v>
      </c>
      <c r="H391" s="42" t="s">
        <v>31</v>
      </c>
      <c r="I391" s="43" t="s">
        <v>107</v>
      </c>
      <c r="J391" s="42" t="s">
        <v>1548</v>
      </c>
      <c r="K391" s="82" t="s">
        <v>1549</v>
      </c>
      <c r="L391" s="82" t="s">
        <v>35</v>
      </c>
      <c r="M391" s="82" t="s">
        <v>1530</v>
      </c>
      <c r="N391" s="86" t="s">
        <v>72</v>
      </c>
      <c r="O391" s="42" t="s">
        <v>31</v>
      </c>
      <c r="P391" s="87">
        <v>2025</v>
      </c>
      <c r="Q391" s="82" t="s">
        <v>38</v>
      </c>
      <c r="R391" s="82" t="s">
        <v>107</v>
      </c>
      <c r="S391" s="82" t="s">
        <v>31</v>
      </c>
      <c r="T391" s="57" t="s">
        <v>107</v>
      </c>
      <c r="U391" s="89"/>
    </row>
    <row r="392" spans="1:21" s="4" customFormat="1" ht="36">
      <c r="A392" s="42">
        <v>385</v>
      </c>
      <c r="B392" s="42" t="s">
        <v>1383</v>
      </c>
      <c r="C392" s="42" t="s">
        <v>1640</v>
      </c>
      <c r="D392" s="43" t="s">
        <v>40</v>
      </c>
      <c r="E392" s="42" t="s">
        <v>1551</v>
      </c>
      <c r="F392" s="42" t="s">
        <v>1641</v>
      </c>
      <c r="G392" s="43">
        <v>92</v>
      </c>
      <c r="H392" s="42" t="s">
        <v>31</v>
      </c>
      <c r="I392" s="43" t="s">
        <v>107</v>
      </c>
      <c r="J392" s="42" t="s">
        <v>1553</v>
      </c>
      <c r="K392" s="82" t="s">
        <v>1554</v>
      </c>
      <c r="L392" s="82" t="s">
        <v>35</v>
      </c>
      <c r="M392" s="82" t="s">
        <v>1530</v>
      </c>
      <c r="N392" s="86" t="s">
        <v>72</v>
      </c>
      <c r="O392" s="42" t="s">
        <v>31</v>
      </c>
      <c r="P392" s="87">
        <v>2025</v>
      </c>
      <c r="Q392" s="82" t="s">
        <v>38</v>
      </c>
      <c r="R392" s="82" t="s">
        <v>107</v>
      </c>
      <c r="S392" s="82" t="s">
        <v>31</v>
      </c>
      <c r="T392" s="57" t="s">
        <v>107</v>
      </c>
      <c r="U392" s="89"/>
    </row>
    <row r="393" spans="1:21" s="4" customFormat="1" ht="36">
      <c r="A393" s="42">
        <v>386</v>
      </c>
      <c r="B393" s="42" t="s">
        <v>1383</v>
      </c>
      <c r="C393" s="42" t="s">
        <v>1642</v>
      </c>
      <c r="D393" s="43" t="s">
        <v>40</v>
      </c>
      <c r="E393" s="42" t="s">
        <v>1551</v>
      </c>
      <c r="F393" s="42" t="s">
        <v>1643</v>
      </c>
      <c r="G393" s="43">
        <v>184</v>
      </c>
      <c r="H393" s="42" t="s">
        <v>31</v>
      </c>
      <c r="I393" s="43" t="s">
        <v>107</v>
      </c>
      <c r="J393" s="42" t="s">
        <v>1553</v>
      </c>
      <c r="K393" s="82" t="s">
        <v>1554</v>
      </c>
      <c r="L393" s="82" t="s">
        <v>35</v>
      </c>
      <c r="M393" s="82" t="s">
        <v>1530</v>
      </c>
      <c r="N393" s="86" t="s">
        <v>72</v>
      </c>
      <c r="O393" s="42" t="s">
        <v>31</v>
      </c>
      <c r="P393" s="87">
        <v>2025</v>
      </c>
      <c r="Q393" s="82" t="s">
        <v>38</v>
      </c>
      <c r="R393" s="82" t="s">
        <v>107</v>
      </c>
      <c r="S393" s="82" t="s">
        <v>31</v>
      </c>
      <c r="T393" s="57" t="s">
        <v>107</v>
      </c>
      <c r="U393" s="89"/>
    </row>
    <row r="394" spans="1:21" s="4" customFormat="1" ht="36">
      <c r="A394" s="42">
        <v>387</v>
      </c>
      <c r="B394" s="42" t="s">
        <v>1383</v>
      </c>
      <c r="C394" s="42" t="s">
        <v>1644</v>
      </c>
      <c r="D394" s="43" t="s">
        <v>40</v>
      </c>
      <c r="E394" s="42" t="s">
        <v>1556</v>
      </c>
      <c r="F394" s="42" t="s">
        <v>1645</v>
      </c>
      <c r="G394" s="43">
        <v>138</v>
      </c>
      <c r="H394" s="42" t="s">
        <v>31</v>
      </c>
      <c r="I394" s="43" t="s">
        <v>107</v>
      </c>
      <c r="J394" s="42" t="s">
        <v>1558</v>
      </c>
      <c r="K394" s="82" t="s">
        <v>1559</v>
      </c>
      <c r="L394" s="82" t="s">
        <v>35</v>
      </c>
      <c r="M394" s="82" t="s">
        <v>1530</v>
      </c>
      <c r="N394" s="86" t="s">
        <v>72</v>
      </c>
      <c r="O394" s="42" t="s">
        <v>31</v>
      </c>
      <c r="P394" s="87">
        <v>2025</v>
      </c>
      <c r="Q394" s="82" t="s">
        <v>38</v>
      </c>
      <c r="R394" s="82" t="s">
        <v>107</v>
      </c>
      <c r="S394" s="82" t="s">
        <v>31</v>
      </c>
      <c r="T394" s="57" t="s">
        <v>107</v>
      </c>
      <c r="U394" s="89"/>
    </row>
    <row r="395" spans="1:21" s="4" customFormat="1" ht="36">
      <c r="A395" s="42">
        <v>388</v>
      </c>
      <c r="B395" s="42" t="s">
        <v>1383</v>
      </c>
      <c r="C395" s="42" t="s">
        <v>1646</v>
      </c>
      <c r="D395" s="42" t="s">
        <v>40</v>
      </c>
      <c r="E395" s="42" t="s">
        <v>1561</v>
      </c>
      <c r="F395" s="42" t="s">
        <v>1647</v>
      </c>
      <c r="G395" s="43">
        <v>45</v>
      </c>
      <c r="H395" s="42" t="s">
        <v>31</v>
      </c>
      <c r="I395" s="43" t="s">
        <v>107</v>
      </c>
      <c r="J395" s="42" t="s">
        <v>1563</v>
      </c>
      <c r="K395" s="82" t="s">
        <v>1564</v>
      </c>
      <c r="L395" s="82" t="s">
        <v>35</v>
      </c>
      <c r="M395" s="82" t="s">
        <v>1530</v>
      </c>
      <c r="N395" s="86" t="s">
        <v>72</v>
      </c>
      <c r="O395" s="42" t="s">
        <v>31</v>
      </c>
      <c r="P395" s="87">
        <v>2025</v>
      </c>
      <c r="Q395" s="82" t="s">
        <v>38</v>
      </c>
      <c r="R395" s="82" t="s">
        <v>107</v>
      </c>
      <c r="S395" s="82" t="s">
        <v>31</v>
      </c>
      <c r="T395" s="57" t="s">
        <v>107</v>
      </c>
      <c r="U395" s="89"/>
    </row>
    <row r="396" spans="1:21" s="4" customFormat="1" ht="36">
      <c r="A396" s="42">
        <v>389</v>
      </c>
      <c r="B396" s="42" t="s">
        <v>1383</v>
      </c>
      <c r="C396" s="42" t="s">
        <v>1648</v>
      </c>
      <c r="D396" s="43" t="s">
        <v>40</v>
      </c>
      <c r="E396" s="42" t="s">
        <v>1568</v>
      </c>
      <c r="F396" s="43" t="s">
        <v>1649</v>
      </c>
      <c r="G396" s="43">
        <v>110.4</v>
      </c>
      <c r="H396" s="42" t="s">
        <v>31</v>
      </c>
      <c r="I396" s="43" t="s">
        <v>107</v>
      </c>
      <c r="J396" s="42" t="s">
        <v>1650</v>
      </c>
      <c r="K396" s="82" t="s">
        <v>1651</v>
      </c>
      <c r="L396" s="82" t="s">
        <v>35</v>
      </c>
      <c r="M396" s="82" t="s">
        <v>1530</v>
      </c>
      <c r="N396" s="86" t="s">
        <v>72</v>
      </c>
      <c r="O396" s="42" t="s">
        <v>31</v>
      </c>
      <c r="P396" s="87">
        <v>2025</v>
      </c>
      <c r="Q396" s="82" t="s">
        <v>38</v>
      </c>
      <c r="R396" s="82" t="s">
        <v>107</v>
      </c>
      <c r="S396" s="82" t="s">
        <v>31</v>
      </c>
      <c r="T396" s="56" t="s">
        <v>107</v>
      </c>
      <c r="U396" s="89"/>
    </row>
    <row r="397" spans="1:21" s="4" customFormat="1" ht="36">
      <c r="A397" s="42">
        <v>390</v>
      </c>
      <c r="B397" s="42" t="s">
        <v>1383</v>
      </c>
      <c r="C397" s="42" t="s">
        <v>1652</v>
      </c>
      <c r="D397" s="43" t="s">
        <v>40</v>
      </c>
      <c r="E397" s="42" t="s">
        <v>1568</v>
      </c>
      <c r="F397" s="43" t="s">
        <v>1653</v>
      </c>
      <c r="G397" s="43">
        <v>96.25</v>
      </c>
      <c r="H397" s="42" t="s">
        <v>31</v>
      </c>
      <c r="I397" s="43" t="s">
        <v>107</v>
      </c>
      <c r="J397" s="42" t="s">
        <v>1654</v>
      </c>
      <c r="K397" s="82" t="s">
        <v>1655</v>
      </c>
      <c r="L397" s="82" t="s">
        <v>35</v>
      </c>
      <c r="M397" s="82" t="s">
        <v>1530</v>
      </c>
      <c r="N397" s="86" t="s">
        <v>72</v>
      </c>
      <c r="O397" s="42" t="s">
        <v>31</v>
      </c>
      <c r="P397" s="87">
        <v>2025</v>
      </c>
      <c r="Q397" s="82" t="s">
        <v>38</v>
      </c>
      <c r="R397" s="82" t="s">
        <v>107</v>
      </c>
      <c r="S397" s="82" t="s">
        <v>31</v>
      </c>
      <c r="T397" s="57" t="s">
        <v>107</v>
      </c>
      <c r="U397" s="89"/>
    </row>
    <row r="398" spans="1:21" s="4" customFormat="1" ht="36">
      <c r="A398" s="42">
        <v>391</v>
      </c>
      <c r="B398" s="42" t="s">
        <v>1383</v>
      </c>
      <c r="C398" s="43" t="s">
        <v>1656</v>
      </c>
      <c r="D398" s="43" t="s">
        <v>40</v>
      </c>
      <c r="E398" s="43" t="s">
        <v>1573</v>
      </c>
      <c r="F398" s="43" t="s">
        <v>1657</v>
      </c>
      <c r="G398" s="43">
        <v>241.5</v>
      </c>
      <c r="H398" s="42" t="s">
        <v>31</v>
      </c>
      <c r="I398" s="43" t="s">
        <v>107</v>
      </c>
      <c r="J398" s="43" t="s">
        <v>1575</v>
      </c>
      <c r="K398" s="82" t="s">
        <v>1576</v>
      </c>
      <c r="L398" s="82" t="s">
        <v>35</v>
      </c>
      <c r="M398" s="82" t="s">
        <v>1530</v>
      </c>
      <c r="N398" s="86" t="s">
        <v>72</v>
      </c>
      <c r="O398" s="42" t="s">
        <v>31</v>
      </c>
      <c r="P398" s="87">
        <v>2025</v>
      </c>
      <c r="Q398" s="82" t="s">
        <v>38</v>
      </c>
      <c r="R398" s="82" t="s">
        <v>107</v>
      </c>
      <c r="S398" s="82" t="s">
        <v>31</v>
      </c>
      <c r="T398" s="57" t="s">
        <v>107</v>
      </c>
      <c r="U398" s="89"/>
    </row>
    <row r="399" spans="1:21" s="4" customFormat="1" ht="36">
      <c r="A399" s="42">
        <v>392</v>
      </c>
      <c r="B399" s="42" t="s">
        <v>1372</v>
      </c>
      <c r="C399" s="42" t="s">
        <v>1658</v>
      </c>
      <c r="D399" s="43" t="s">
        <v>40</v>
      </c>
      <c r="E399" s="42" t="s">
        <v>1659</v>
      </c>
      <c r="F399" s="42" t="s">
        <v>1660</v>
      </c>
      <c r="G399" s="43">
        <v>16.1</v>
      </c>
      <c r="H399" s="42" t="s">
        <v>31</v>
      </c>
      <c r="I399" s="43" t="s">
        <v>107</v>
      </c>
      <c r="J399" s="42" t="s">
        <v>1661</v>
      </c>
      <c r="K399" s="82" t="s">
        <v>1662</v>
      </c>
      <c r="L399" s="82" t="s">
        <v>35</v>
      </c>
      <c r="M399" s="82" t="s">
        <v>1590</v>
      </c>
      <c r="N399" s="86" t="s">
        <v>72</v>
      </c>
      <c r="O399" s="42" t="s">
        <v>31</v>
      </c>
      <c r="P399" s="87">
        <v>2025</v>
      </c>
      <c r="Q399" s="82" t="s">
        <v>38</v>
      </c>
      <c r="R399" s="82" t="s">
        <v>107</v>
      </c>
      <c r="S399" s="82" t="s">
        <v>31</v>
      </c>
      <c r="T399" s="57" t="s">
        <v>107</v>
      </c>
      <c r="U399" s="89"/>
    </row>
    <row r="400" spans="1:21" s="4" customFormat="1" ht="36">
      <c r="A400" s="42">
        <v>393</v>
      </c>
      <c r="B400" s="42" t="s">
        <v>1372</v>
      </c>
      <c r="C400" s="43" t="s">
        <v>1663</v>
      </c>
      <c r="D400" s="43" t="s">
        <v>40</v>
      </c>
      <c r="E400" s="43" t="s">
        <v>1592</v>
      </c>
      <c r="F400" s="43" t="s">
        <v>1664</v>
      </c>
      <c r="G400" s="43">
        <v>112.5</v>
      </c>
      <c r="H400" s="42" t="s">
        <v>31</v>
      </c>
      <c r="I400" s="43" t="s">
        <v>107</v>
      </c>
      <c r="J400" s="43" t="s">
        <v>1594</v>
      </c>
      <c r="K400" s="82" t="s">
        <v>1595</v>
      </c>
      <c r="L400" s="82" t="s">
        <v>35</v>
      </c>
      <c r="M400" s="82" t="s">
        <v>1590</v>
      </c>
      <c r="N400" s="86" t="s">
        <v>72</v>
      </c>
      <c r="O400" s="42" t="s">
        <v>31</v>
      </c>
      <c r="P400" s="87">
        <v>2025</v>
      </c>
      <c r="Q400" s="82" t="s">
        <v>38</v>
      </c>
      <c r="R400" s="82" t="s">
        <v>107</v>
      </c>
      <c r="S400" s="82" t="s">
        <v>31</v>
      </c>
      <c r="T400" s="57" t="s">
        <v>107</v>
      </c>
      <c r="U400" s="89"/>
    </row>
    <row r="401" spans="1:21" s="4" customFormat="1" ht="36">
      <c r="A401" s="42">
        <v>394</v>
      </c>
      <c r="B401" s="42" t="s">
        <v>26</v>
      </c>
      <c r="C401" s="42" t="s">
        <v>1665</v>
      </c>
      <c r="D401" s="42" t="s">
        <v>40</v>
      </c>
      <c r="E401" s="42" t="s">
        <v>1666</v>
      </c>
      <c r="F401" s="42" t="s">
        <v>1667</v>
      </c>
      <c r="G401" s="42">
        <v>164</v>
      </c>
      <c r="H401" s="42" t="s">
        <v>31</v>
      </c>
      <c r="I401" s="43" t="s">
        <v>147</v>
      </c>
      <c r="J401" s="42" t="s">
        <v>1668</v>
      </c>
      <c r="K401" s="42" t="s">
        <v>1669</v>
      </c>
      <c r="L401" s="43" t="s">
        <v>35</v>
      </c>
      <c r="M401" s="42" t="s">
        <v>1670</v>
      </c>
      <c r="N401" s="44" t="s">
        <v>37</v>
      </c>
      <c r="O401" s="42" t="s">
        <v>31</v>
      </c>
      <c r="P401" s="43">
        <v>2022</v>
      </c>
      <c r="Q401" s="42" t="s">
        <v>46</v>
      </c>
      <c r="R401" s="43" t="s">
        <v>147</v>
      </c>
      <c r="S401" s="42" t="s">
        <v>31</v>
      </c>
      <c r="T401" s="11" t="s">
        <v>147</v>
      </c>
      <c r="U401" s="89"/>
    </row>
    <row r="402" spans="1:21" s="4" customFormat="1" ht="72">
      <c r="A402" s="42">
        <v>395</v>
      </c>
      <c r="B402" s="42" t="s">
        <v>26</v>
      </c>
      <c r="C402" s="42" t="s">
        <v>1671</v>
      </c>
      <c r="D402" s="42" t="s">
        <v>40</v>
      </c>
      <c r="E402" s="42" t="s">
        <v>1672</v>
      </c>
      <c r="F402" s="42" t="s">
        <v>1673</v>
      </c>
      <c r="G402" s="42">
        <v>80</v>
      </c>
      <c r="H402" s="42" t="s">
        <v>31</v>
      </c>
      <c r="I402" s="43" t="s">
        <v>147</v>
      </c>
      <c r="J402" s="42" t="s">
        <v>1674</v>
      </c>
      <c r="K402" s="42" t="s">
        <v>1675</v>
      </c>
      <c r="L402" s="43" t="s">
        <v>35</v>
      </c>
      <c r="M402" s="42" t="s">
        <v>1676</v>
      </c>
      <c r="N402" s="44" t="s">
        <v>37</v>
      </c>
      <c r="O402" s="42" t="s">
        <v>31</v>
      </c>
      <c r="P402" s="43">
        <v>2022</v>
      </c>
      <c r="Q402" s="42" t="s">
        <v>46</v>
      </c>
      <c r="R402" s="43" t="s">
        <v>147</v>
      </c>
      <c r="S402" s="42" t="s">
        <v>31</v>
      </c>
      <c r="T402" s="11" t="s">
        <v>147</v>
      </c>
      <c r="U402" s="89"/>
    </row>
    <row r="403" spans="1:21" s="4" customFormat="1" ht="36">
      <c r="A403" s="42">
        <v>396</v>
      </c>
      <c r="B403" s="42" t="s">
        <v>26</v>
      </c>
      <c r="C403" s="42" t="s">
        <v>1677</v>
      </c>
      <c r="D403" s="42" t="s">
        <v>40</v>
      </c>
      <c r="E403" s="42" t="s">
        <v>1678</v>
      </c>
      <c r="F403" s="42" t="s">
        <v>1679</v>
      </c>
      <c r="G403" s="42">
        <v>18.4</v>
      </c>
      <c r="H403" s="42" t="s">
        <v>31</v>
      </c>
      <c r="I403" s="43" t="s">
        <v>147</v>
      </c>
      <c r="J403" s="42" t="s">
        <v>1680</v>
      </c>
      <c r="K403" s="42" t="s">
        <v>1681</v>
      </c>
      <c r="L403" s="43" t="s">
        <v>35</v>
      </c>
      <c r="M403" s="42" t="s">
        <v>1682</v>
      </c>
      <c r="N403" s="44" t="s">
        <v>37</v>
      </c>
      <c r="O403" s="42" t="s">
        <v>31</v>
      </c>
      <c r="P403" s="43">
        <v>2022</v>
      </c>
      <c r="Q403" s="42" t="s">
        <v>46</v>
      </c>
      <c r="R403" s="43" t="s">
        <v>147</v>
      </c>
      <c r="S403" s="42" t="s">
        <v>31</v>
      </c>
      <c r="T403" s="11" t="s">
        <v>147</v>
      </c>
      <c r="U403" s="89"/>
    </row>
    <row r="404" spans="1:21" s="18" customFormat="1" ht="43.5" customHeight="1">
      <c r="A404" s="42">
        <v>397</v>
      </c>
      <c r="B404" s="42" t="s">
        <v>1383</v>
      </c>
      <c r="C404" s="42" t="s">
        <v>1683</v>
      </c>
      <c r="D404" s="42" t="s">
        <v>40</v>
      </c>
      <c r="E404" s="42" t="s">
        <v>1684</v>
      </c>
      <c r="F404" s="42" t="s">
        <v>1685</v>
      </c>
      <c r="G404" s="43">
        <v>276</v>
      </c>
      <c r="H404" s="42" t="s">
        <v>31</v>
      </c>
      <c r="I404" s="43" t="s">
        <v>147</v>
      </c>
      <c r="J404" s="42" t="s">
        <v>1686</v>
      </c>
      <c r="K404" s="42" t="s">
        <v>1687</v>
      </c>
      <c r="L404" s="42" t="s">
        <v>35</v>
      </c>
      <c r="M404" s="42" t="s">
        <v>1688</v>
      </c>
      <c r="N404" s="94" t="s">
        <v>72</v>
      </c>
      <c r="O404" s="42" t="s">
        <v>31</v>
      </c>
      <c r="P404" s="93">
        <v>2023</v>
      </c>
      <c r="Q404" s="95" t="s">
        <v>38</v>
      </c>
      <c r="R404" s="42" t="s">
        <v>147</v>
      </c>
      <c r="S404" s="90" t="s">
        <v>31</v>
      </c>
      <c r="T404" s="11" t="s">
        <v>147</v>
      </c>
      <c r="U404" s="72"/>
    </row>
    <row r="405" spans="1:21" s="6" customFormat="1" ht="39.75" customHeight="1">
      <c r="A405" s="42">
        <v>398</v>
      </c>
      <c r="B405" s="42" t="s">
        <v>1383</v>
      </c>
      <c r="C405" s="42" t="s">
        <v>1689</v>
      </c>
      <c r="D405" s="42" t="s">
        <v>40</v>
      </c>
      <c r="E405" s="42" t="s">
        <v>288</v>
      </c>
      <c r="F405" s="42" t="s">
        <v>1690</v>
      </c>
      <c r="G405" s="43">
        <v>172.5</v>
      </c>
      <c r="H405" s="42" t="s">
        <v>31</v>
      </c>
      <c r="I405" s="43" t="s">
        <v>147</v>
      </c>
      <c r="J405" s="42" t="s">
        <v>1691</v>
      </c>
      <c r="K405" s="42" t="s">
        <v>1692</v>
      </c>
      <c r="L405" s="42" t="s">
        <v>35</v>
      </c>
      <c r="M405" s="42" t="s">
        <v>1692</v>
      </c>
      <c r="N405" s="94" t="s">
        <v>72</v>
      </c>
      <c r="O405" s="42" t="s">
        <v>31</v>
      </c>
      <c r="P405" s="93">
        <v>2023</v>
      </c>
      <c r="Q405" s="95" t="s">
        <v>38</v>
      </c>
      <c r="R405" s="42" t="s">
        <v>147</v>
      </c>
      <c r="S405" s="90" t="s">
        <v>31</v>
      </c>
      <c r="T405" s="96" t="s">
        <v>147</v>
      </c>
      <c r="U405" s="61"/>
    </row>
    <row r="406" spans="1:21" s="6" customFormat="1" ht="57" customHeight="1">
      <c r="A406" s="42">
        <v>399</v>
      </c>
      <c r="B406" s="42" t="s">
        <v>1383</v>
      </c>
      <c r="C406" s="42" t="s">
        <v>1693</v>
      </c>
      <c r="D406" s="42" t="s">
        <v>40</v>
      </c>
      <c r="E406" s="42" t="s">
        <v>1694</v>
      </c>
      <c r="F406" s="42" t="s">
        <v>1695</v>
      </c>
      <c r="G406" s="43">
        <v>103.5</v>
      </c>
      <c r="H406" s="42" t="s">
        <v>31</v>
      </c>
      <c r="I406" s="43" t="s">
        <v>147</v>
      </c>
      <c r="J406" s="42" t="s">
        <v>1696</v>
      </c>
      <c r="K406" s="42" t="s">
        <v>1697</v>
      </c>
      <c r="L406" s="42" t="s">
        <v>35</v>
      </c>
      <c r="M406" s="42" t="s">
        <v>1698</v>
      </c>
      <c r="N406" s="94" t="s">
        <v>72</v>
      </c>
      <c r="O406" s="42" t="s">
        <v>31</v>
      </c>
      <c r="P406" s="93">
        <v>2023</v>
      </c>
      <c r="Q406" s="95" t="s">
        <v>38</v>
      </c>
      <c r="R406" s="42" t="s">
        <v>147</v>
      </c>
      <c r="S406" s="90" t="s">
        <v>31</v>
      </c>
      <c r="T406" s="11" t="s">
        <v>147</v>
      </c>
      <c r="U406" s="61"/>
    </row>
    <row r="407" spans="1:21" s="6" customFormat="1" ht="54" customHeight="1">
      <c r="A407" s="42">
        <v>400</v>
      </c>
      <c r="B407" s="42" t="s">
        <v>1383</v>
      </c>
      <c r="C407" s="42" t="s">
        <v>1699</v>
      </c>
      <c r="D407" s="42" t="s">
        <v>40</v>
      </c>
      <c r="E407" s="42" t="s">
        <v>267</v>
      </c>
      <c r="F407" s="42" t="s">
        <v>1700</v>
      </c>
      <c r="G407" s="43">
        <v>103.5</v>
      </c>
      <c r="H407" s="42" t="s">
        <v>31</v>
      </c>
      <c r="I407" s="43" t="s">
        <v>147</v>
      </c>
      <c r="J407" s="42" t="s">
        <v>1701</v>
      </c>
      <c r="K407" s="42" t="s">
        <v>1702</v>
      </c>
      <c r="L407" s="42" t="s">
        <v>35</v>
      </c>
      <c r="M407" s="42" t="s">
        <v>1703</v>
      </c>
      <c r="N407" s="94" t="s">
        <v>72</v>
      </c>
      <c r="O407" s="42" t="s">
        <v>31</v>
      </c>
      <c r="P407" s="93">
        <v>2023</v>
      </c>
      <c r="Q407" s="95" t="s">
        <v>38</v>
      </c>
      <c r="R407" s="42" t="s">
        <v>147</v>
      </c>
      <c r="S407" s="90" t="s">
        <v>31</v>
      </c>
      <c r="T407" s="11" t="s">
        <v>147</v>
      </c>
      <c r="U407" s="61"/>
    </row>
    <row r="408" spans="1:21" s="6" customFormat="1" ht="49.5" customHeight="1">
      <c r="A408" s="42">
        <v>401</v>
      </c>
      <c r="B408" s="42" t="s">
        <v>1383</v>
      </c>
      <c r="C408" s="42" t="s">
        <v>1704</v>
      </c>
      <c r="D408" s="42" t="s">
        <v>40</v>
      </c>
      <c r="E408" s="42" t="s">
        <v>1705</v>
      </c>
      <c r="F408" s="42" t="s">
        <v>1706</v>
      </c>
      <c r="G408" s="43">
        <v>207</v>
      </c>
      <c r="H408" s="42" t="s">
        <v>31</v>
      </c>
      <c r="I408" s="43" t="s">
        <v>147</v>
      </c>
      <c r="J408" s="42" t="s">
        <v>1707</v>
      </c>
      <c r="K408" s="42" t="s">
        <v>1708</v>
      </c>
      <c r="L408" s="42" t="s">
        <v>35</v>
      </c>
      <c r="M408" s="42" t="s">
        <v>1709</v>
      </c>
      <c r="N408" s="94" t="s">
        <v>72</v>
      </c>
      <c r="O408" s="42" t="s">
        <v>31</v>
      </c>
      <c r="P408" s="93">
        <v>2023</v>
      </c>
      <c r="Q408" s="95" t="s">
        <v>38</v>
      </c>
      <c r="R408" s="42" t="s">
        <v>147</v>
      </c>
      <c r="S408" s="90" t="s">
        <v>31</v>
      </c>
      <c r="T408" s="11" t="s">
        <v>147</v>
      </c>
      <c r="U408" s="61"/>
    </row>
    <row r="409" spans="1:21" s="6" customFormat="1" ht="54" customHeight="1">
      <c r="A409" s="42">
        <v>402</v>
      </c>
      <c r="B409" s="42" t="s">
        <v>1383</v>
      </c>
      <c r="C409" s="42" t="s">
        <v>1710</v>
      </c>
      <c r="D409" s="42" t="s">
        <v>40</v>
      </c>
      <c r="E409" s="42" t="s">
        <v>1711</v>
      </c>
      <c r="F409" s="42" t="s">
        <v>1712</v>
      </c>
      <c r="G409" s="43">
        <v>69</v>
      </c>
      <c r="H409" s="42" t="s">
        <v>31</v>
      </c>
      <c r="I409" s="43" t="s">
        <v>147</v>
      </c>
      <c r="J409" s="42" t="s">
        <v>1713</v>
      </c>
      <c r="K409" s="42" t="s">
        <v>1714</v>
      </c>
      <c r="L409" s="42" t="s">
        <v>35</v>
      </c>
      <c r="M409" s="42" t="s">
        <v>1715</v>
      </c>
      <c r="N409" s="94" t="s">
        <v>72</v>
      </c>
      <c r="O409" s="42" t="s">
        <v>31</v>
      </c>
      <c r="P409" s="93">
        <v>2023</v>
      </c>
      <c r="Q409" s="95" t="s">
        <v>38</v>
      </c>
      <c r="R409" s="42" t="s">
        <v>147</v>
      </c>
      <c r="S409" s="90" t="s">
        <v>31</v>
      </c>
      <c r="T409" s="11" t="s">
        <v>147</v>
      </c>
      <c r="U409" s="61"/>
    </row>
    <row r="410" spans="1:21" s="6" customFormat="1" ht="58.5" customHeight="1">
      <c r="A410" s="42">
        <v>403</v>
      </c>
      <c r="B410" s="42" t="s">
        <v>1383</v>
      </c>
      <c r="C410" s="42" t="s">
        <v>1716</v>
      </c>
      <c r="D410" s="42" t="s">
        <v>40</v>
      </c>
      <c r="E410" s="42" t="s">
        <v>1029</v>
      </c>
      <c r="F410" s="42" t="s">
        <v>1717</v>
      </c>
      <c r="G410" s="84">
        <v>69</v>
      </c>
      <c r="H410" s="42" t="s">
        <v>31</v>
      </c>
      <c r="I410" s="43" t="s">
        <v>147</v>
      </c>
      <c r="J410" s="42" t="s">
        <v>1718</v>
      </c>
      <c r="K410" s="42" t="s">
        <v>1719</v>
      </c>
      <c r="L410" s="90" t="s">
        <v>35</v>
      </c>
      <c r="M410" s="42" t="s">
        <v>1720</v>
      </c>
      <c r="N410" s="94" t="s">
        <v>72</v>
      </c>
      <c r="O410" s="42" t="s">
        <v>31</v>
      </c>
      <c r="P410" s="93">
        <v>2023</v>
      </c>
      <c r="Q410" s="95" t="s">
        <v>38</v>
      </c>
      <c r="R410" s="42" t="s">
        <v>147</v>
      </c>
      <c r="S410" s="90" t="s">
        <v>31</v>
      </c>
      <c r="T410" s="11" t="s">
        <v>147</v>
      </c>
      <c r="U410" s="61"/>
    </row>
    <row r="411" spans="1:21" s="6" customFormat="1" ht="49.5" customHeight="1">
      <c r="A411" s="42">
        <v>404</v>
      </c>
      <c r="B411" s="42" t="s">
        <v>1383</v>
      </c>
      <c r="C411" s="42" t="s">
        <v>1721</v>
      </c>
      <c r="D411" s="42" t="s">
        <v>40</v>
      </c>
      <c r="E411" s="90" t="s">
        <v>239</v>
      </c>
      <c r="F411" s="42" t="s">
        <v>1722</v>
      </c>
      <c r="G411" s="43">
        <v>207</v>
      </c>
      <c r="H411" s="42" t="s">
        <v>31</v>
      </c>
      <c r="I411" s="43" t="s">
        <v>147</v>
      </c>
      <c r="J411" s="42" t="s">
        <v>1723</v>
      </c>
      <c r="K411" s="42" t="s">
        <v>1724</v>
      </c>
      <c r="L411" s="42" t="s">
        <v>35</v>
      </c>
      <c r="M411" s="42" t="s">
        <v>1725</v>
      </c>
      <c r="N411" s="94" t="s">
        <v>72</v>
      </c>
      <c r="O411" s="42" t="s">
        <v>31</v>
      </c>
      <c r="P411" s="93">
        <v>2023</v>
      </c>
      <c r="Q411" s="95" t="s">
        <v>38</v>
      </c>
      <c r="R411" s="42" t="s">
        <v>147</v>
      </c>
      <c r="S411" s="90" t="s">
        <v>31</v>
      </c>
      <c r="T411" s="11" t="s">
        <v>147</v>
      </c>
      <c r="U411" s="61"/>
    </row>
    <row r="412" spans="1:21" s="6" customFormat="1" ht="63" customHeight="1">
      <c r="A412" s="42">
        <v>405</v>
      </c>
      <c r="B412" s="42" t="s">
        <v>1383</v>
      </c>
      <c r="C412" s="42" t="s">
        <v>1726</v>
      </c>
      <c r="D412" s="42" t="s">
        <v>40</v>
      </c>
      <c r="E412" s="90" t="s">
        <v>1727</v>
      </c>
      <c r="F412" s="42" t="s">
        <v>1728</v>
      </c>
      <c r="G412" s="43">
        <v>138</v>
      </c>
      <c r="H412" s="42" t="s">
        <v>31</v>
      </c>
      <c r="I412" s="43" t="s">
        <v>147</v>
      </c>
      <c r="J412" s="42" t="s">
        <v>1729</v>
      </c>
      <c r="K412" s="42" t="s">
        <v>1730</v>
      </c>
      <c r="L412" s="42" t="s">
        <v>35</v>
      </c>
      <c r="M412" s="42" t="s">
        <v>1731</v>
      </c>
      <c r="N412" s="94" t="s">
        <v>72</v>
      </c>
      <c r="O412" s="42" t="s">
        <v>31</v>
      </c>
      <c r="P412" s="93">
        <v>2023</v>
      </c>
      <c r="Q412" s="95" t="s">
        <v>38</v>
      </c>
      <c r="R412" s="42" t="s">
        <v>147</v>
      </c>
      <c r="S412" s="90" t="s">
        <v>31</v>
      </c>
      <c r="T412" s="11" t="s">
        <v>147</v>
      </c>
      <c r="U412" s="61"/>
    </row>
    <row r="413" spans="1:21" s="6" customFormat="1" ht="63" customHeight="1">
      <c r="A413" s="42">
        <v>406</v>
      </c>
      <c r="B413" s="42" t="s">
        <v>1383</v>
      </c>
      <c r="C413" s="42" t="s">
        <v>1732</v>
      </c>
      <c r="D413" s="42" t="s">
        <v>40</v>
      </c>
      <c r="E413" s="42" t="s">
        <v>1666</v>
      </c>
      <c r="F413" s="42" t="s">
        <v>1733</v>
      </c>
      <c r="G413" s="42">
        <v>207</v>
      </c>
      <c r="H413" s="42" t="s">
        <v>31</v>
      </c>
      <c r="I413" s="43" t="s">
        <v>147</v>
      </c>
      <c r="J413" s="42" t="s">
        <v>1734</v>
      </c>
      <c r="K413" s="42" t="s">
        <v>1735</v>
      </c>
      <c r="L413" s="42" t="s">
        <v>35</v>
      </c>
      <c r="M413" s="42" t="s">
        <v>1736</v>
      </c>
      <c r="N413" s="44" t="s">
        <v>37</v>
      </c>
      <c r="O413" s="42" t="s">
        <v>31</v>
      </c>
      <c r="P413" s="43">
        <v>2023</v>
      </c>
      <c r="Q413" s="42" t="s">
        <v>132</v>
      </c>
      <c r="R413" s="43" t="s">
        <v>147</v>
      </c>
      <c r="S413" s="42" t="s">
        <v>31</v>
      </c>
      <c r="T413" s="11" t="s">
        <v>147</v>
      </c>
      <c r="U413" s="61"/>
    </row>
    <row r="414" spans="1:21" s="6" customFormat="1" ht="63" customHeight="1">
      <c r="A414" s="42">
        <v>407</v>
      </c>
      <c r="B414" s="42" t="s">
        <v>1383</v>
      </c>
      <c r="C414" s="42" t="s">
        <v>1737</v>
      </c>
      <c r="D414" s="42" t="s">
        <v>40</v>
      </c>
      <c r="E414" s="42" t="s">
        <v>1738</v>
      </c>
      <c r="F414" s="42" t="s">
        <v>1739</v>
      </c>
      <c r="G414" s="42">
        <v>368</v>
      </c>
      <c r="H414" s="42" t="s">
        <v>31</v>
      </c>
      <c r="I414" s="43" t="s">
        <v>147</v>
      </c>
      <c r="J414" s="42" t="s">
        <v>1740</v>
      </c>
      <c r="K414" s="42" t="s">
        <v>1741</v>
      </c>
      <c r="L414" s="42" t="s">
        <v>35</v>
      </c>
      <c r="M414" s="42" t="s">
        <v>1742</v>
      </c>
      <c r="N414" s="44" t="s">
        <v>37</v>
      </c>
      <c r="O414" s="42" t="s">
        <v>31</v>
      </c>
      <c r="P414" s="43">
        <v>2023</v>
      </c>
      <c r="Q414" s="42" t="s">
        <v>132</v>
      </c>
      <c r="R414" s="43" t="s">
        <v>147</v>
      </c>
      <c r="S414" s="42" t="s">
        <v>31</v>
      </c>
      <c r="T414" s="11" t="s">
        <v>147</v>
      </c>
      <c r="U414" s="61"/>
    </row>
    <row r="415" spans="1:21" s="6" customFormat="1" ht="60" customHeight="1">
      <c r="A415" s="42">
        <v>408</v>
      </c>
      <c r="B415" s="42" t="s">
        <v>1383</v>
      </c>
      <c r="C415" s="42" t="s">
        <v>1721</v>
      </c>
      <c r="D415" s="42" t="s">
        <v>40</v>
      </c>
      <c r="E415" s="42" t="s">
        <v>239</v>
      </c>
      <c r="F415" s="42" t="s">
        <v>1743</v>
      </c>
      <c r="G415" s="42">
        <v>276</v>
      </c>
      <c r="H415" s="42" t="s">
        <v>31</v>
      </c>
      <c r="I415" s="43" t="s">
        <v>147</v>
      </c>
      <c r="J415" s="42" t="s">
        <v>1723</v>
      </c>
      <c r="K415" s="42" t="s">
        <v>1724</v>
      </c>
      <c r="L415" s="42" t="s">
        <v>35</v>
      </c>
      <c r="M415" s="42" t="s">
        <v>1725</v>
      </c>
      <c r="N415" s="44" t="s">
        <v>37</v>
      </c>
      <c r="O415" s="42" t="s">
        <v>31</v>
      </c>
      <c r="P415" s="43">
        <v>2023</v>
      </c>
      <c r="Q415" s="42" t="s">
        <v>132</v>
      </c>
      <c r="R415" s="43" t="s">
        <v>147</v>
      </c>
      <c r="S415" s="42" t="s">
        <v>31</v>
      </c>
      <c r="T415" s="11" t="s">
        <v>147</v>
      </c>
      <c r="U415" s="61"/>
    </row>
    <row r="416" spans="1:21" s="6" customFormat="1" ht="64.5" customHeight="1">
      <c r="A416" s="42">
        <v>409</v>
      </c>
      <c r="B416" s="42" t="s">
        <v>1383</v>
      </c>
      <c r="C416" s="42" t="s">
        <v>1744</v>
      </c>
      <c r="D416" s="42" t="s">
        <v>40</v>
      </c>
      <c r="E416" s="42" t="s">
        <v>1745</v>
      </c>
      <c r="F416" s="42" t="s">
        <v>1746</v>
      </c>
      <c r="G416" s="42">
        <v>207</v>
      </c>
      <c r="H416" s="42" t="s">
        <v>31</v>
      </c>
      <c r="I416" s="43" t="s">
        <v>147</v>
      </c>
      <c r="J416" s="42" t="s">
        <v>1747</v>
      </c>
      <c r="K416" s="42" t="s">
        <v>1748</v>
      </c>
      <c r="L416" s="42" t="s">
        <v>35</v>
      </c>
      <c r="M416" s="42" t="s">
        <v>1749</v>
      </c>
      <c r="N416" s="44" t="s">
        <v>37</v>
      </c>
      <c r="O416" s="42" t="s">
        <v>31</v>
      </c>
      <c r="P416" s="43">
        <v>2023</v>
      </c>
      <c r="Q416" s="42" t="s">
        <v>132</v>
      </c>
      <c r="R416" s="43" t="s">
        <v>147</v>
      </c>
      <c r="S416" s="42" t="s">
        <v>31</v>
      </c>
      <c r="T416" s="11" t="s">
        <v>147</v>
      </c>
      <c r="U416" s="61"/>
    </row>
    <row r="417" spans="1:21" s="6" customFormat="1" ht="49.5" customHeight="1">
      <c r="A417" s="42">
        <v>410</v>
      </c>
      <c r="B417" s="42" t="s">
        <v>1383</v>
      </c>
      <c r="C417" s="42" t="s">
        <v>1750</v>
      </c>
      <c r="D417" s="42" t="s">
        <v>40</v>
      </c>
      <c r="E417" s="42" t="s">
        <v>1751</v>
      </c>
      <c r="F417" s="42" t="s">
        <v>1752</v>
      </c>
      <c r="G417" s="42">
        <v>103.5</v>
      </c>
      <c r="H417" s="42" t="s">
        <v>31</v>
      </c>
      <c r="I417" s="43" t="s">
        <v>147</v>
      </c>
      <c r="J417" s="42" t="s">
        <v>1753</v>
      </c>
      <c r="K417" s="42" t="s">
        <v>1754</v>
      </c>
      <c r="L417" s="42" t="s">
        <v>35</v>
      </c>
      <c r="M417" s="42" t="s">
        <v>1755</v>
      </c>
      <c r="N417" s="44" t="s">
        <v>37</v>
      </c>
      <c r="O417" s="42" t="s">
        <v>31</v>
      </c>
      <c r="P417" s="43">
        <v>2023</v>
      </c>
      <c r="Q417" s="42" t="s">
        <v>132</v>
      </c>
      <c r="R417" s="43" t="s">
        <v>147</v>
      </c>
      <c r="S417" s="42" t="s">
        <v>31</v>
      </c>
      <c r="T417" s="11" t="s">
        <v>147</v>
      </c>
      <c r="U417" s="61"/>
    </row>
    <row r="418" spans="1:21" s="6" customFormat="1" ht="57.75" customHeight="1">
      <c r="A418" s="42">
        <v>411</v>
      </c>
      <c r="B418" s="42" t="s">
        <v>1383</v>
      </c>
      <c r="C418" s="42" t="s">
        <v>1726</v>
      </c>
      <c r="D418" s="42" t="s">
        <v>40</v>
      </c>
      <c r="E418" s="42" t="s">
        <v>1727</v>
      </c>
      <c r="F418" s="42" t="s">
        <v>1756</v>
      </c>
      <c r="G418" s="42">
        <v>138</v>
      </c>
      <c r="H418" s="42" t="s">
        <v>31</v>
      </c>
      <c r="I418" s="43" t="s">
        <v>147</v>
      </c>
      <c r="J418" s="42" t="s">
        <v>1729</v>
      </c>
      <c r="K418" s="42" t="s">
        <v>1730</v>
      </c>
      <c r="L418" s="42" t="s">
        <v>35</v>
      </c>
      <c r="M418" s="42" t="s">
        <v>1731</v>
      </c>
      <c r="N418" s="44" t="s">
        <v>37</v>
      </c>
      <c r="O418" s="42" t="s">
        <v>31</v>
      </c>
      <c r="P418" s="43">
        <v>2023</v>
      </c>
      <c r="Q418" s="42" t="s">
        <v>132</v>
      </c>
      <c r="R418" s="43" t="s">
        <v>147</v>
      </c>
      <c r="S418" s="42" t="s">
        <v>31</v>
      </c>
      <c r="T418" s="11" t="s">
        <v>147</v>
      </c>
      <c r="U418" s="61"/>
    </row>
    <row r="419" spans="1:21" s="6" customFormat="1" ht="54.75" customHeight="1">
      <c r="A419" s="42">
        <v>412</v>
      </c>
      <c r="B419" s="42" t="s">
        <v>1383</v>
      </c>
      <c r="C419" s="42" t="s">
        <v>1757</v>
      </c>
      <c r="D419" s="42" t="s">
        <v>40</v>
      </c>
      <c r="E419" s="42" t="s">
        <v>296</v>
      </c>
      <c r="F419" s="42" t="s">
        <v>1758</v>
      </c>
      <c r="G419" s="42">
        <v>540</v>
      </c>
      <c r="H419" s="42" t="s">
        <v>31</v>
      </c>
      <c r="I419" s="43" t="s">
        <v>147</v>
      </c>
      <c r="J419" s="42" t="s">
        <v>1759</v>
      </c>
      <c r="K419" s="42" t="s">
        <v>1760</v>
      </c>
      <c r="L419" s="42" t="s">
        <v>35</v>
      </c>
      <c r="M419" s="42" t="s">
        <v>1761</v>
      </c>
      <c r="N419" s="44" t="s">
        <v>37</v>
      </c>
      <c r="O419" s="42" t="s">
        <v>31</v>
      </c>
      <c r="P419" s="43">
        <v>2023</v>
      </c>
      <c r="Q419" s="42" t="s">
        <v>132</v>
      </c>
      <c r="R419" s="43" t="s">
        <v>147</v>
      </c>
      <c r="S419" s="42" t="s">
        <v>31</v>
      </c>
      <c r="T419" s="11" t="s">
        <v>147</v>
      </c>
      <c r="U419" s="61"/>
    </row>
    <row r="420" spans="1:21" s="6" customFormat="1" ht="49.5" customHeight="1">
      <c r="A420" s="42">
        <v>413</v>
      </c>
      <c r="B420" s="42" t="s">
        <v>1383</v>
      </c>
      <c r="C420" s="42" t="s">
        <v>1762</v>
      </c>
      <c r="D420" s="42" t="s">
        <v>40</v>
      </c>
      <c r="E420" s="42" t="s">
        <v>1763</v>
      </c>
      <c r="F420" s="42" t="s">
        <v>1764</v>
      </c>
      <c r="G420" s="42">
        <v>48.3</v>
      </c>
      <c r="H420" s="42" t="s">
        <v>31</v>
      </c>
      <c r="I420" s="43" t="s">
        <v>147</v>
      </c>
      <c r="J420" s="42" t="s">
        <v>1765</v>
      </c>
      <c r="K420" s="42" t="s">
        <v>1766</v>
      </c>
      <c r="L420" s="42" t="s">
        <v>35</v>
      </c>
      <c r="M420" s="42" t="s">
        <v>1767</v>
      </c>
      <c r="N420" s="44" t="s">
        <v>37</v>
      </c>
      <c r="O420" s="42" t="s">
        <v>31</v>
      </c>
      <c r="P420" s="43">
        <v>2023</v>
      </c>
      <c r="Q420" s="42" t="s">
        <v>132</v>
      </c>
      <c r="R420" s="43" t="s">
        <v>147</v>
      </c>
      <c r="S420" s="42" t="s">
        <v>31</v>
      </c>
      <c r="T420" s="11" t="s">
        <v>147</v>
      </c>
      <c r="U420" s="61"/>
    </row>
    <row r="421" spans="1:21" s="6" customFormat="1" ht="61.5" customHeight="1">
      <c r="A421" s="42">
        <v>414</v>
      </c>
      <c r="B421" s="42" t="s">
        <v>1383</v>
      </c>
      <c r="C421" s="42" t="s">
        <v>1768</v>
      </c>
      <c r="D421" s="42" t="s">
        <v>40</v>
      </c>
      <c r="E421" s="42" t="s">
        <v>267</v>
      </c>
      <c r="F421" s="42" t="s">
        <v>1769</v>
      </c>
      <c r="G421" s="42">
        <v>460</v>
      </c>
      <c r="H421" s="42" t="s">
        <v>31</v>
      </c>
      <c r="I421" s="43" t="s">
        <v>147</v>
      </c>
      <c r="J421" s="42" t="s">
        <v>1770</v>
      </c>
      <c r="K421" s="42" t="s">
        <v>1771</v>
      </c>
      <c r="L421" s="42" t="s">
        <v>35</v>
      </c>
      <c r="M421" s="42" t="s">
        <v>1772</v>
      </c>
      <c r="N421" s="44" t="s">
        <v>37</v>
      </c>
      <c r="O421" s="42" t="s">
        <v>31</v>
      </c>
      <c r="P421" s="43">
        <v>2023</v>
      </c>
      <c r="Q421" s="42" t="s">
        <v>132</v>
      </c>
      <c r="R421" s="43" t="s">
        <v>147</v>
      </c>
      <c r="S421" s="42" t="s">
        <v>31</v>
      </c>
      <c r="T421" s="11" t="s">
        <v>147</v>
      </c>
      <c r="U421" s="61"/>
    </row>
    <row r="422" spans="1:21" s="6" customFormat="1" ht="61.5" customHeight="1">
      <c r="A422" s="42">
        <v>415</v>
      </c>
      <c r="B422" s="43" t="s">
        <v>1359</v>
      </c>
      <c r="C422" s="42" t="s">
        <v>1773</v>
      </c>
      <c r="D422" s="42" t="s">
        <v>40</v>
      </c>
      <c r="E422" s="90" t="s">
        <v>1774</v>
      </c>
      <c r="F422" s="42" t="s">
        <v>1775</v>
      </c>
      <c r="G422" s="84">
        <v>24</v>
      </c>
      <c r="H422" s="42" t="s">
        <v>31</v>
      </c>
      <c r="I422" s="43" t="s">
        <v>147</v>
      </c>
      <c r="J422" s="42" t="s">
        <v>1776</v>
      </c>
      <c r="K422" s="42" t="s">
        <v>1777</v>
      </c>
      <c r="L422" s="90" t="s">
        <v>35</v>
      </c>
      <c r="M422" s="42" t="s">
        <v>1778</v>
      </c>
      <c r="N422" s="94" t="s">
        <v>72</v>
      </c>
      <c r="O422" s="42" t="s">
        <v>31</v>
      </c>
      <c r="P422" s="93">
        <v>2023</v>
      </c>
      <c r="Q422" s="95" t="s">
        <v>38</v>
      </c>
      <c r="R422" s="42" t="s">
        <v>147</v>
      </c>
      <c r="S422" s="90" t="s">
        <v>31</v>
      </c>
      <c r="T422" s="11" t="s">
        <v>147</v>
      </c>
      <c r="U422" s="61"/>
    </row>
    <row r="423" spans="1:21" s="6" customFormat="1" ht="61.5" customHeight="1">
      <c r="A423" s="42">
        <v>416</v>
      </c>
      <c r="B423" s="42" t="s">
        <v>1372</v>
      </c>
      <c r="C423" s="42" t="s">
        <v>1779</v>
      </c>
      <c r="D423" s="42" t="s">
        <v>40</v>
      </c>
      <c r="E423" s="42" t="s">
        <v>292</v>
      </c>
      <c r="F423" s="42" t="s">
        <v>1780</v>
      </c>
      <c r="G423" s="43">
        <v>6.9</v>
      </c>
      <c r="H423" s="42" t="s">
        <v>31</v>
      </c>
      <c r="I423" s="43" t="s">
        <v>147</v>
      </c>
      <c r="J423" s="42" t="s">
        <v>1781</v>
      </c>
      <c r="K423" s="42" t="s">
        <v>1782</v>
      </c>
      <c r="L423" s="42" t="s">
        <v>35</v>
      </c>
      <c r="M423" s="42" t="s">
        <v>1783</v>
      </c>
      <c r="N423" s="94" t="s">
        <v>72</v>
      </c>
      <c r="O423" s="42" t="s">
        <v>31</v>
      </c>
      <c r="P423" s="93">
        <v>2023</v>
      </c>
      <c r="Q423" s="95" t="s">
        <v>38</v>
      </c>
      <c r="R423" s="42" t="s">
        <v>147</v>
      </c>
      <c r="S423" s="90" t="s">
        <v>31</v>
      </c>
      <c r="T423" s="11" t="s">
        <v>147</v>
      </c>
      <c r="U423" s="61"/>
    </row>
    <row r="424" spans="1:21" s="6" customFormat="1" ht="46.5" customHeight="1">
      <c r="A424" s="42">
        <v>417</v>
      </c>
      <c r="B424" s="42" t="s">
        <v>1784</v>
      </c>
      <c r="C424" s="42" t="s">
        <v>1785</v>
      </c>
      <c r="D424" s="42" t="s">
        <v>40</v>
      </c>
      <c r="E424" s="42" t="s">
        <v>1786</v>
      </c>
      <c r="F424" s="42" t="s">
        <v>1787</v>
      </c>
      <c r="G424" s="84">
        <v>300</v>
      </c>
      <c r="H424" s="42" t="s">
        <v>31</v>
      </c>
      <c r="I424" s="43" t="s">
        <v>147</v>
      </c>
      <c r="J424" s="42" t="s">
        <v>1788</v>
      </c>
      <c r="K424" s="42" t="s">
        <v>1789</v>
      </c>
      <c r="L424" s="90" t="s">
        <v>35</v>
      </c>
      <c r="M424" s="42" t="s">
        <v>1790</v>
      </c>
      <c r="N424" s="94" t="s">
        <v>72</v>
      </c>
      <c r="O424" s="42" t="s">
        <v>31</v>
      </c>
      <c r="P424" s="93">
        <v>2023</v>
      </c>
      <c r="Q424" s="95" t="s">
        <v>38</v>
      </c>
      <c r="R424" s="42" t="s">
        <v>147</v>
      </c>
      <c r="S424" s="90" t="s">
        <v>31</v>
      </c>
      <c r="T424" s="11" t="s">
        <v>147</v>
      </c>
      <c r="U424" s="61"/>
    </row>
    <row r="425" spans="1:21" s="6" customFormat="1" ht="60" customHeight="1">
      <c r="A425" s="42">
        <v>418</v>
      </c>
      <c r="B425" s="42" t="s">
        <v>26</v>
      </c>
      <c r="C425" s="42" t="s">
        <v>1791</v>
      </c>
      <c r="D425" s="42" t="s">
        <v>40</v>
      </c>
      <c r="E425" s="90" t="s">
        <v>239</v>
      </c>
      <c r="F425" s="42" t="s">
        <v>1792</v>
      </c>
      <c r="G425" s="84">
        <v>123</v>
      </c>
      <c r="H425" s="42" t="s">
        <v>31</v>
      </c>
      <c r="I425" s="43" t="s">
        <v>147</v>
      </c>
      <c r="J425" s="42" t="s">
        <v>1793</v>
      </c>
      <c r="K425" s="42" t="s">
        <v>1794</v>
      </c>
      <c r="L425" s="90" t="s">
        <v>35</v>
      </c>
      <c r="M425" s="42" t="s">
        <v>1795</v>
      </c>
      <c r="N425" s="94" t="s">
        <v>72</v>
      </c>
      <c r="O425" s="42" t="s">
        <v>31</v>
      </c>
      <c r="P425" s="93">
        <v>2023</v>
      </c>
      <c r="Q425" s="95" t="s">
        <v>38</v>
      </c>
      <c r="R425" s="42" t="s">
        <v>147</v>
      </c>
      <c r="S425" s="90" t="s">
        <v>31</v>
      </c>
      <c r="T425" s="11" t="s">
        <v>147</v>
      </c>
      <c r="U425" s="61"/>
    </row>
    <row r="426" spans="1:21" s="6" customFormat="1" ht="72" customHeight="1">
      <c r="A426" s="42">
        <v>419</v>
      </c>
      <c r="B426" s="42" t="s">
        <v>26</v>
      </c>
      <c r="C426" s="42" t="s">
        <v>1796</v>
      </c>
      <c r="D426" s="42" t="s">
        <v>40</v>
      </c>
      <c r="E426" s="90" t="s">
        <v>1797</v>
      </c>
      <c r="F426" s="42" t="s">
        <v>1798</v>
      </c>
      <c r="G426" s="84">
        <v>54.67</v>
      </c>
      <c r="H426" s="42" t="s">
        <v>31</v>
      </c>
      <c r="I426" s="43" t="s">
        <v>147</v>
      </c>
      <c r="J426" s="42" t="s">
        <v>1799</v>
      </c>
      <c r="K426" s="42" t="s">
        <v>1800</v>
      </c>
      <c r="L426" s="90" t="s">
        <v>35</v>
      </c>
      <c r="M426" s="42" t="s">
        <v>1800</v>
      </c>
      <c r="N426" s="94" t="s">
        <v>72</v>
      </c>
      <c r="O426" s="42" t="s">
        <v>31</v>
      </c>
      <c r="P426" s="93">
        <v>2023</v>
      </c>
      <c r="Q426" s="95" t="s">
        <v>38</v>
      </c>
      <c r="R426" s="42" t="s">
        <v>147</v>
      </c>
      <c r="S426" s="90" t="s">
        <v>31</v>
      </c>
      <c r="T426" s="11" t="s">
        <v>147</v>
      </c>
      <c r="U426" s="61"/>
    </row>
    <row r="427" spans="1:21" s="6" customFormat="1" ht="63" customHeight="1">
      <c r="A427" s="42">
        <v>420</v>
      </c>
      <c r="B427" s="42" t="s">
        <v>26</v>
      </c>
      <c r="C427" s="42" t="s">
        <v>1801</v>
      </c>
      <c r="D427" s="42" t="s">
        <v>40</v>
      </c>
      <c r="E427" s="42" t="s">
        <v>1738</v>
      </c>
      <c r="F427" s="42" t="s">
        <v>1802</v>
      </c>
      <c r="G427" s="84">
        <v>82.01</v>
      </c>
      <c r="H427" s="42" t="s">
        <v>31</v>
      </c>
      <c r="I427" s="43" t="s">
        <v>147</v>
      </c>
      <c r="J427" s="42" t="s">
        <v>1803</v>
      </c>
      <c r="K427" s="43" t="s">
        <v>1804</v>
      </c>
      <c r="L427" s="90" t="s">
        <v>35</v>
      </c>
      <c r="M427" s="42" t="s">
        <v>1805</v>
      </c>
      <c r="N427" s="94" t="s">
        <v>72</v>
      </c>
      <c r="O427" s="42" t="s">
        <v>31</v>
      </c>
      <c r="P427" s="93">
        <v>2023</v>
      </c>
      <c r="Q427" s="95" t="s">
        <v>38</v>
      </c>
      <c r="R427" s="42" t="s">
        <v>147</v>
      </c>
      <c r="S427" s="90" t="s">
        <v>31</v>
      </c>
      <c r="T427" s="11" t="s">
        <v>147</v>
      </c>
      <c r="U427" s="61"/>
    </row>
    <row r="428" spans="1:21" s="6" customFormat="1" ht="45.75" customHeight="1">
      <c r="A428" s="42">
        <v>421</v>
      </c>
      <c r="B428" s="42" t="s">
        <v>26</v>
      </c>
      <c r="C428" s="42" t="s">
        <v>1806</v>
      </c>
      <c r="D428" s="42" t="s">
        <v>40</v>
      </c>
      <c r="E428" s="42" t="s">
        <v>292</v>
      </c>
      <c r="F428" s="42" t="s">
        <v>1807</v>
      </c>
      <c r="G428" s="84">
        <v>3.5</v>
      </c>
      <c r="H428" s="42" t="s">
        <v>31</v>
      </c>
      <c r="I428" s="43" t="s">
        <v>147</v>
      </c>
      <c r="J428" s="42" t="s">
        <v>1808</v>
      </c>
      <c r="K428" s="42" t="s">
        <v>1809</v>
      </c>
      <c r="L428" s="90" t="s">
        <v>35</v>
      </c>
      <c r="M428" s="42" t="s">
        <v>1810</v>
      </c>
      <c r="N428" s="94" t="s">
        <v>72</v>
      </c>
      <c r="O428" s="42" t="s">
        <v>31</v>
      </c>
      <c r="P428" s="93">
        <v>2023</v>
      </c>
      <c r="Q428" s="95" t="s">
        <v>38</v>
      </c>
      <c r="R428" s="42" t="s">
        <v>147</v>
      </c>
      <c r="S428" s="90" t="s">
        <v>31</v>
      </c>
      <c r="T428" s="11" t="s">
        <v>147</v>
      </c>
      <c r="U428" s="61"/>
    </row>
    <row r="429" spans="1:21" s="6" customFormat="1" ht="60" customHeight="1">
      <c r="A429" s="42">
        <v>422</v>
      </c>
      <c r="B429" s="42" t="s">
        <v>26</v>
      </c>
      <c r="C429" s="42" t="s">
        <v>1811</v>
      </c>
      <c r="D429" s="42" t="s">
        <v>40</v>
      </c>
      <c r="E429" s="42" t="s">
        <v>1751</v>
      </c>
      <c r="F429" s="42" t="s">
        <v>1812</v>
      </c>
      <c r="G429" s="43">
        <v>205</v>
      </c>
      <c r="H429" s="42" t="s">
        <v>31</v>
      </c>
      <c r="I429" s="43" t="s">
        <v>147</v>
      </c>
      <c r="J429" s="42" t="s">
        <v>1813</v>
      </c>
      <c r="K429" s="42" t="s">
        <v>1814</v>
      </c>
      <c r="L429" s="42" t="s">
        <v>35</v>
      </c>
      <c r="M429" s="42" t="s">
        <v>1815</v>
      </c>
      <c r="N429" s="94" t="s">
        <v>72</v>
      </c>
      <c r="O429" s="42" t="s">
        <v>31</v>
      </c>
      <c r="P429" s="93">
        <v>2023</v>
      </c>
      <c r="Q429" s="95" t="s">
        <v>38</v>
      </c>
      <c r="R429" s="42" t="s">
        <v>147</v>
      </c>
      <c r="S429" s="90" t="s">
        <v>31</v>
      </c>
      <c r="T429" s="11" t="s">
        <v>147</v>
      </c>
      <c r="U429" s="61"/>
    </row>
    <row r="430" spans="1:21" s="6" customFormat="1" ht="60" customHeight="1">
      <c r="A430" s="42">
        <v>423</v>
      </c>
      <c r="B430" s="42" t="s">
        <v>26</v>
      </c>
      <c r="C430" s="42" t="s">
        <v>1816</v>
      </c>
      <c r="D430" s="42" t="s">
        <v>40</v>
      </c>
      <c r="E430" s="42" t="s">
        <v>1817</v>
      </c>
      <c r="F430" s="42" t="s">
        <v>1818</v>
      </c>
      <c r="G430" s="84">
        <v>205</v>
      </c>
      <c r="H430" s="42" t="s">
        <v>31</v>
      </c>
      <c r="I430" s="43" t="s">
        <v>147</v>
      </c>
      <c r="J430" s="42" t="s">
        <v>1819</v>
      </c>
      <c r="K430" s="42" t="s">
        <v>1820</v>
      </c>
      <c r="L430" s="90" t="s">
        <v>35</v>
      </c>
      <c r="M430" s="42" t="s">
        <v>1821</v>
      </c>
      <c r="N430" s="94" t="s">
        <v>72</v>
      </c>
      <c r="O430" s="42" t="s">
        <v>31</v>
      </c>
      <c r="P430" s="93">
        <v>2023</v>
      </c>
      <c r="Q430" s="95" t="s">
        <v>38</v>
      </c>
      <c r="R430" s="42" t="s">
        <v>147</v>
      </c>
      <c r="S430" s="90" t="s">
        <v>31</v>
      </c>
      <c r="T430" s="11" t="s">
        <v>147</v>
      </c>
      <c r="U430" s="61"/>
    </row>
    <row r="431" spans="1:21" s="6" customFormat="1" ht="49.5" customHeight="1">
      <c r="A431" s="42">
        <v>424</v>
      </c>
      <c r="B431" s="42" t="s">
        <v>26</v>
      </c>
      <c r="C431" s="42" t="s">
        <v>1822</v>
      </c>
      <c r="D431" s="42" t="s">
        <v>40</v>
      </c>
      <c r="E431" s="42" t="s">
        <v>1745</v>
      </c>
      <c r="F431" s="42" t="s">
        <v>1823</v>
      </c>
      <c r="G431" s="84">
        <v>205</v>
      </c>
      <c r="H431" s="42" t="s">
        <v>31</v>
      </c>
      <c r="I431" s="43" t="s">
        <v>147</v>
      </c>
      <c r="J431" s="42" t="s">
        <v>1824</v>
      </c>
      <c r="K431" s="42" t="s">
        <v>1825</v>
      </c>
      <c r="L431" s="90" t="s">
        <v>35</v>
      </c>
      <c r="M431" s="42" t="s">
        <v>1825</v>
      </c>
      <c r="N431" s="94" t="s">
        <v>72</v>
      </c>
      <c r="O431" s="42" t="s">
        <v>31</v>
      </c>
      <c r="P431" s="93">
        <v>2023</v>
      </c>
      <c r="Q431" s="95" t="s">
        <v>38</v>
      </c>
      <c r="R431" s="42" t="s">
        <v>147</v>
      </c>
      <c r="S431" s="90" t="s">
        <v>31</v>
      </c>
      <c r="T431" s="11" t="s">
        <v>147</v>
      </c>
      <c r="U431" s="61"/>
    </row>
    <row r="432" spans="1:21" s="6" customFormat="1" ht="49.5" customHeight="1">
      <c r="A432" s="42">
        <v>425</v>
      </c>
      <c r="B432" s="42" t="s">
        <v>26</v>
      </c>
      <c r="C432" s="42" t="s">
        <v>1826</v>
      </c>
      <c r="D432" s="42" t="s">
        <v>40</v>
      </c>
      <c r="E432" s="90" t="s">
        <v>316</v>
      </c>
      <c r="F432" s="42" t="s">
        <v>1827</v>
      </c>
      <c r="G432" s="92">
        <v>13</v>
      </c>
      <c r="H432" s="42" t="s">
        <v>31</v>
      </c>
      <c r="I432" s="43" t="s">
        <v>147</v>
      </c>
      <c r="J432" s="42" t="s">
        <v>1828</v>
      </c>
      <c r="K432" s="42" t="s">
        <v>1829</v>
      </c>
      <c r="L432" s="90" t="s">
        <v>35</v>
      </c>
      <c r="M432" s="42" t="s">
        <v>1830</v>
      </c>
      <c r="N432" s="94" t="s">
        <v>72</v>
      </c>
      <c r="O432" s="42" t="s">
        <v>31</v>
      </c>
      <c r="P432" s="93">
        <v>2023</v>
      </c>
      <c r="Q432" s="95" t="s">
        <v>38</v>
      </c>
      <c r="R432" s="42" t="s">
        <v>147</v>
      </c>
      <c r="S432" s="90" t="s">
        <v>31</v>
      </c>
      <c r="T432" s="11" t="s">
        <v>147</v>
      </c>
      <c r="U432" s="61"/>
    </row>
    <row r="433" spans="1:21" s="6" customFormat="1" ht="49.5" customHeight="1">
      <c r="A433" s="42">
        <v>426</v>
      </c>
      <c r="B433" s="42" t="s">
        <v>26</v>
      </c>
      <c r="C433" s="42" t="s">
        <v>1831</v>
      </c>
      <c r="D433" s="42" t="s">
        <v>40</v>
      </c>
      <c r="E433" s="42" t="s">
        <v>296</v>
      </c>
      <c r="F433" s="42" t="s">
        <v>1832</v>
      </c>
      <c r="G433" s="93">
        <v>54.67</v>
      </c>
      <c r="H433" s="42" t="s">
        <v>31</v>
      </c>
      <c r="I433" s="43" t="s">
        <v>147</v>
      </c>
      <c r="J433" s="42" t="s">
        <v>1833</v>
      </c>
      <c r="K433" s="42" t="s">
        <v>1834</v>
      </c>
      <c r="L433" s="90" t="s">
        <v>35</v>
      </c>
      <c r="M433" s="42" t="s">
        <v>1835</v>
      </c>
      <c r="N433" s="94" t="s">
        <v>72</v>
      </c>
      <c r="O433" s="42" t="s">
        <v>31</v>
      </c>
      <c r="P433" s="93">
        <v>2023</v>
      </c>
      <c r="Q433" s="95" t="s">
        <v>38</v>
      </c>
      <c r="R433" s="42" t="s">
        <v>147</v>
      </c>
      <c r="S433" s="90" t="s">
        <v>31</v>
      </c>
      <c r="T433" s="11" t="s">
        <v>147</v>
      </c>
      <c r="U433" s="61"/>
    </row>
    <row r="434" spans="1:21" s="6" customFormat="1" ht="61.5" customHeight="1">
      <c r="A434" s="42">
        <v>427</v>
      </c>
      <c r="B434" s="42" t="s">
        <v>26</v>
      </c>
      <c r="C434" s="42" t="s">
        <v>1836</v>
      </c>
      <c r="D434" s="90" t="s">
        <v>40</v>
      </c>
      <c r="E434" s="90" t="s">
        <v>296</v>
      </c>
      <c r="F434" s="42" t="s">
        <v>1837</v>
      </c>
      <c r="G434" s="93">
        <v>5</v>
      </c>
      <c r="H434" s="42" t="s">
        <v>31</v>
      </c>
      <c r="I434" s="43" t="s">
        <v>147</v>
      </c>
      <c r="J434" s="42" t="s">
        <v>1833</v>
      </c>
      <c r="K434" s="42" t="s">
        <v>1838</v>
      </c>
      <c r="L434" s="90" t="s">
        <v>35</v>
      </c>
      <c r="M434" s="42" t="s">
        <v>1835</v>
      </c>
      <c r="N434" s="94" t="s">
        <v>72</v>
      </c>
      <c r="O434" s="42" t="s">
        <v>31</v>
      </c>
      <c r="P434" s="93">
        <v>2023</v>
      </c>
      <c r="Q434" s="95" t="s">
        <v>38</v>
      </c>
      <c r="R434" s="42" t="s">
        <v>147</v>
      </c>
      <c r="S434" s="90" t="s">
        <v>31</v>
      </c>
      <c r="T434" s="11" t="s">
        <v>147</v>
      </c>
      <c r="U434" s="61"/>
    </row>
    <row r="435" spans="1:21" s="6" customFormat="1" ht="46.5" customHeight="1">
      <c r="A435" s="42">
        <v>428</v>
      </c>
      <c r="B435" s="42" t="s">
        <v>26</v>
      </c>
      <c r="C435" s="42" t="s">
        <v>1839</v>
      </c>
      <c r="D435" s="42" t="s">
        <v>40</v>
      </c>
      <c r="E435" s="42" t="s">
        <v>1666</v>
      </c>
      <c r="F435" s="42" t="s">
        <v>1840</v>
      </c>
      <c r="G435" s="43">
        <v>341.72</v>
      </c>
      <c r="H435" s="42" t="s">
        <v>31</v>
      </c>
      <c r="I435" s="43" t="s">
        <v>147</v>
      </c>
      <c r="J435" s="42" t="s">
        <v>1841</v>
      </c>
      <c r="K435" s="42" t="s">
        <v>1842</v>
      </c>
      <c r="L435" s="42" t="s">
        <v>35</v>
      </c>
      <c r="M435" s="42" t="s">
        <v>1843</v>
      </c>
      <c r="N435" s="94" t="s">
        <v>72</v>
      </c>
      <c r="O435" s="42" t="s">
        <v>31</v>
      </c>
      <c r="P435" s="93">
        <v>2023</v>
      </c>
      <c r="Q435" s="95" t="s">
        <v>38</v>
      </c>
      <c r="R435" s="42" t="s">
        <v>147</v>
      </c>
      <c r="S435" s="90" t="s">
        <v>31</v>
      </c>
      <c r="T435" s="11" t="s">
        <v>147</v>
      </c>
      <c r="U435" s="61"/>
    </row>
    <row r="436" spans="1:21" s="6" customFormat="1" ht="51" customHeight="1">
      <c r="A436" s="42">
        <v>429</v>
      </c>
      <c r="B436" s="42" t="s">
        <v>26</v>
      </c>
      <c r="C436" s="42" t="s">
        <v>1844</v>
      </c>
      <c r="D436" s="42" t="s">
        <v>40</v>
      </c>
      <c r="E436" s="90" t="s">
        <v>1774</v>
      </c>
      <c r="F436" s="42" t="s">
        <v>1845</v>
      </c>
      <c r="G436" s="84">
        <v>85.75</v>
      </c>
      <c r="H436" s="42" t="s">
        <v>31</v>
      </c>
      <c r="I436" s="43" t="s">
        <v>147</v>
      </c>
      <c r="J436" s="42" t="s">
        <v>1846</v>
      </c>
      <c r="K436" s="42" t="s">
        <v>1847</v>
      </c>
      <c r="L436" s="90" t="s">
        <v>35</v>
      </c>
      <c r="M436" s="42" t="s">
        <v>1848</v>
      </c>
      <c r="N436" s="94" t="s">
        <v>72</v>
      </c>
      <c r="O436" s="42" t="s">
        <v>31</v>
      </c>
      <c r="P436" s="93">
        <v>2023</v>
      </c>
      <c r="Q436" s="95" t="s">
        <v>38</v>
      </c>
      <c r="R436" s="42" t="s">
        <v>147</v>
      </c>
      <c r="S436" s="90" t="s">
        <v>31</v>
      </c>
      <c r="T436" s="11" t="s">
        <v>147</v>
      </c>
      <c r="U436" s="61"/>
    </row>
    <row r="437" spans="1:21" s="6" customFormat="1" ht="48.75" customHeight="1">
      <c r="A437" s="42">
        <v>430</v>
      </c>
      <c r="B437" s="42" t="s">
        <v>26</v>
      </c>
      <c r="C437" s="42" t="s">
        <v>1811</v>
      </c>
      <c r="D437" s="42" t="s">
        <v>40</v>
      </c>
      <c r="E437" s="42" t="s">
        <v>1751</v>
      </c>
      <c r="F437" s="42" t="s">
        <v>1849</v>
      </c>
      <c r="G437" s="42">
        <v>205</v>
      </c>
      <c r="H437" s="42" t="s">
        <v>31</v>
      </c>
      <c r="I437" s="43" t="s">
        <v>147</v>
      </c>
      <c r="J437" s="42" t="s">
        <v>1850</v>
      </c>
      <c r="K437" s="42" t="s">
        <v>1851</v>
      </c>
      <c r="L437" s="42" t="s">
        <v>35</v>
      </c>
      <c r="M437" s="42" t="s">
        <v>1852</v>
      </c>
      <c r="N437" s="44" t="s">
        <v>37</v>
      </c>
      <c r="O437" s="42" t="s">
        <v>31</v>
      </c>
      <c r="P437" s="43">
        <v>2023</v>
      </c>
      <c r="Q437" s="42" t="s">
        <v>132</v>
      </c>
      <c r="R437" s="43" t="s">
        <v>147</v>
      </c>
      <c r="S437" s="42" t="s">
        <v>31</v>
      </c>
      <c r="T437" s="11" t="s">
        <v>147</v>
      </c>
      <c r="U437" s="61"/>
    </row>
    <row r="438" spans="1:21" s="6" customFormat="1" ht="48.75" customHeight="1">
      <c r="A438" s="42">
        <v>431</v>
      </c>
      <c r="B438" s="42" t="s">
        <v>26</v>
      </c>
      <c r="C438" s="42" t="s">
        <v>1853</v>
      </c>
      <c r="D438" s="42" t="s">
        <v>40</v>
      </c>
      <c r="E438" s="42" t="s">
        <v>239</v>
      </c>
      <c r="F438" s="42" t="s">
        <v>1854</v>
      </c>
      <c r="G438" s="42">
        <v>123</v>
      </c>
      <c r="H438" s="42" t="s">
        <v>31</v>
      </c>
      <c r="I438" s="43" t="s">
        <v>147</v>
      </c>
      <c r="J438" s="42" t="s">
        <v>1723</v>
      </c>
      <c r="K438" s="42" t="s">
        <v>1724</v>
      </c>
      <c r="L438" s="42" t="s">
        <v>35</v>
      </c>
      <c r="M438" s="42" t="s">
        <v>1855</v>
      </c>
      <c r="N438" s="44" t="s">
        <v>37</v>
      </c>
      <c r="O438" s="42" t="s">
        <v>31</v>
      </c>
      <c r="P438" s="43">
        <v>2023</v>
      </c>
      <c r="Q438" s="42" t="s">
        <v>132</v>
      </c>
      <c r="R438" s="43" t="s">
        <v>147</v>
      </c>
      <c r="S438" s="42" t="s">
        <v>31</v>
      </c>
      <c r="T438" s="11" t="s">
        <v>147</v>
      </c>
      <c r="U438" s="61"/>
    </row>
    <row r="439" spans="1:21" s="6" customFormat="1" ht="48.75" customHeight="1">
      <c r="A439" s="42">
        <v>432</v>
      </c>
      <c r="B439" s="42" t="s">
        <v>26</v>
      </c>
      <c r="C439" s="43" t="s">
        <v>1856</v>
      </c>
      <c r="D439" s="42" t="s">
        <v>40</v>
      </c>
      <c r="E439" s="42" t="s">
        <v>239</v>
      </c>
      <c r="F439" s="42" t="s">
        <v>1857</v>
      </c>
      <c r="G439" s="84">
        <v>40.36</v>
      </c>
      <c r="H439" s="42" t="s">
        <v>31</v>
      </c>
      <c r="I439" s="43" t="s">
        <v>147</v>
      </c>
      <c r="J439" s="42" t="s">
        <v>1793</v>
      </c>
      <c r="K439" s="42" t="s">
        <v>1858</v>
      </c>
      <c r="L439" s="90" t="s">
        <v>35</v>
      </c>
      <c r="M439" s="42" t="s">
        <v>1859</v>
      </c>
      <c r="N439" s="44" t="s">
        <v>37</v>
      </c>
      <c r="O439" s="42" t="s">
        <v>31</v>
      </c>
      <c r="P439" s="43">
        <v>2023</v>
      </c>
      <c r="Q439" s="42" t="s">
        <v>132</v>
      </c>
      <c r="R439" s="43" t="s">
        <v>147</v>
      </c>
      <c r="S439" s="42" t="s">
        <v>31</v>
      </c>
      <c r="T439" s="11" t="s">
        <v>147</v>
      </c>
      <c r="U439" s="61"/>
    </row>
    <row r="440" spans="1:21" s="6" customFormat="1" ht="48.75" customHeight="1">
      <c r="A440" s="42">
        <v>433</v>
      </c>
      <c r="B440" s="42" t="s">
        <v>1383</v>
      </c>
      <c r="C440" s="42" t="s">
        <v>1860</v>
      </c>
      <c r="D440" s="42" t="s">
        <v>40</v>
      </c>
      <c r="E440" s="42" t="s">
        <v>1786</v>
      </c>
      <c r="F440" s="42" t="s">
        <v>1861</v>
      </c>
      <c r="G440" s="43">
        <v>552</v>
      </c>
      <c r="H440" s="42" t="s">
        <v>31</v>
      </c>
      <c r="I440" s="43" t="s">
        <v>147</v>
      </c>
      <c r="J440" s="42" t="s">
        <v>1862</v>
      </c>
      <c r="K440" s="42" t="s">
        <v>1863</v>
      </c>
      <c r="L440" s="42" t="s">
        <v>35</v>
      </c>
      <c r="M440" s="42" t="s">
        <v>1863</v>
      </c>
      <c r="N440" s="94" t="s">
        <v>72</v>
      </c>
      <c r="O440" s="42" t="s">
        <v>31</v>
      </c>
      <c r="P440" s="43">
        <v>2024</v>
      </c>
      <c r="Q440" s="95" t="s">
        <v>38</v>
      </c>
      <c r="R440" s="42" t="s">
        <v>147</v>
      </c>
      <c r="S440" s="42" t="s">
        <v>31</v>
      </c>
      <c r="T440" s="11" t="s">
        <v>147</v>
      </c>
      <c r="U440" s="61"/>
    </row>
    <row r="441" spans="1:21" s="6" customFormat="1" ht="48" customHeight="1">
      <c r="A441" s="42">
        <v>434</v>
      </c>
      <c r="B441" s="42" t="s">
        <v>1383</v>
      </c>
      <c r="C441" s="42" t="s">
        <v>1693</v>
      </c>
      <c r="D441" s="42" t="s">
        <v>40</v>
      </c>
      <c r="E441" s="42" t="s">
        <v>292</v>
      </c>
      <c r="F441" s="42" t="s">
        <v>1864</v>
      </c>
      <c r="G441" s="43">
        <v>23</v>
      </c>
      <c r="H441" s="42" t="s">
        <v>31</v>
      </c>
      <c r="I441" s="43" t="s">
        <v>147</v>
      </c>
      <c r="J441" s="42" t="s">
        <v>1865</v>
      </c>
      <c r="K441" s="42" t="s">
        <v>1866</v>
      </c>
      <c r="L441" s="42" t="s">
        <v>35</v>
      </c>
      <c r="M441" s="42" t="s">
        <v>1867</v>
      </c>
      <c r="N441" s="94" t="s">
        <v>72</v>
      </c>
      <c r="O441" s="42" t="s">
        <v>31</v>
      </c>
      <c r="P441" s="43">
        <v>2024</v>
      </c>
      <c r="Q441" s="95" t="s">
        <v>38</v>
      </c>
      <c r="R441" s="42" t="s">
        <v>147</v>
      </c>
      <c r="S441" s="42" t="s">
        <v>31</v>
      </c>
      <c r="T441" s="11" t="s">
        <v>147</v>
      </c>
      <c r="U441" s="61"/>
    </row>
    <row r="442" spans="1:21" s="6" customFormat="1" ht="48" customHeight="1">
      <c r="A442" s="42">
        <v>435</v>
      </c>
      <c r="B442" s="42" t="s">
        <v>1383</v>
      </c>
      <c r="C442" s="42" t="s">
        <v>1868</v>
      </c>
      <c r="D442" s="42" t="s">
        <v>40</v>
      </c>
      <c r="E442" s="42" t="s">
        <v>1763</v>
      </c>
      <c r="F442" s="42" t="s">
        <v>1869</v>
      </c>
      <c r="G442" s="43">
        <v>117.3</v>
      </c>
      <c r="H442" s="42" t="s">
        <v>31</v>
      </c>
      <c r="I442" s="43" t="s">
        <v>147</v>
      </c>
      <c r="J442" s="42" t="s">
        <v>1691</v>
      </c>
      <c r="K442" s="42" t="s">
        <v>1692</v>
      </c>
      <c r="L442" s="42" t="s">
        <v>35</v>
      </c>
      <c r="M442" s="42" t="s">
        <v>1692</v>
      </c>
      <c r="N442" s="94" t="s">
        <v>72</v>
      </c>
      <c r="O442" s="42" t="s">
        <v>31</v>
      </c>
      <c r="P442" s="43">
        <v>2024</v>
      </c>
      <c r="Q442" s="95" t="s">
        <v>38</v>
      </c>
      <c r="R442" s="42" t="s">
        <v>147</v>
      </c>
      <c r="S442" s="42" t="s">
        <v>31</v>
      </c>
      <c r="T442" s="11" t="s">
        <v>147</v>
      </c>
      <c r="U442" s="61"/>
    </row>
    <row r="443" spans="1:21" s="6" customFormat="1" ht="48" customHeight="1">
      <c r="A443" s="42">
        <v>436</v>
      </c>
      <c r="B443" s="42" t="s">
        <v>1383</v>
      </c>
      <c r="C443" s="42" t="s">
        <v>1868</v>
      </c>
      <c r="D443" s="42" t="s">
        <v>40</v>
      </c>
      <c r="E443" s="42" t="s">
        <v>1763</v>
      </c>
      <c r="F443" s="42" t="s">
        <v>1870</v>
      </c>
      <c r="G443" s="43">
        <v>48.3</v>
      </c>
      <c r="H443" s="42" t="s">
        <v>31</v>
      </c>
      <c r="I443" s="43" t="s">
        <v>147</v>
      </c>
      <c r="J443" s="42" t="s">
        <v>1691</v>
      </c>
      <c r="K443" s="42" t="s">
        <v>1692</v>
      </c>
      <c r="L443" s="42" t="s">
        <v>35</v>
      </c>
      <c r="M443" s="42" t="s">
        <v>1692</v>
      </c>
      <c r="N443" s="94" t="s">
        <v>72</v>
      </c>
      <c r="O443" s="42" t="s">
        <v>31</v>
      </c>
      <c r="P443" s="43">
        <v>2024</v>
      </c>
      <c r="Q443" s="95" t="s">
        <v>38</v>
      </c>
      <c r="R443" s="42" t="s">
        <v>147</v>
      </c>
      <c r="S443" s="42" t="s">
        <v>31</v>
      </c>
      <c r="T443" s="11" t="s">
        <v>147</v>
      </c>
      <c r="U443" s="61"/>
    </row>
    <row r="444" spans="1:21" s="6" customFormat="1" ht="52.5" customHeight="1">
      <c r="A444" s="42">
        <v>437</v>
      </c>
      <c r="B444" s="42" t="s">
        <v>1383</v>
      </c>
      <c r="C444" s="42" t="s">
        <v>1868</v>
      </c>
      <c r="D444" s="42" t="s">
        <v>40</v>
      </c>
      <c r="E444" s="42" t="s">
        <v>1763</v>
      </c>
      <c r="F444" s="42" t="s">
        <v>1871</v>
      </c>
      <c r="G444" s="43">
        <v>55.2</v>
      </c>
      <c r="H444" s="42" t="s">
        <v>31</v>
      </c>
      <c r="I444" s="43" t="s">
        <v>147</v>
      </c>
      <c r="J444" s="42" t="s">
        <v>1691</v>
      </c>
      <c r="K444" s="42" t="s">
        <v>1692</v>
      </c>
      <c r="L444" s="42" t="s">
        <v>35</v>
      </c>
      <c r="M444" s="42" t="s">
        <v>1692</v>
      </c>
      <c r="N444" s="94" t="s">
        <v>72</v>
      </c>
      <c r="O444" s="42" t="s">
        <v>31</v>
      </c>
      <c r="P444" s="43">
        <v>2024</v>
      </c>
      <c r="Q444" s="95" t="s">
        <v>38</v>
      </c>
      <c r="R444" s="42" t="s">
        <v>147</v>
      </c>
      <c r="S444" s="42" t="s">
        <v>31</v>
      </c>
      <c r="T444" s="11" t="s">
        <v>147</v>
      </c>
      <c r="U444" s="61"/>
    </row>
    <row r="445" spans="1:21" s="7" customFormat="1" ht="52.5" customHeight="1">
      <c r="A445" s="42">
        <v>438</v>
      </c>
      <c r="B445" s="42" t="s">
        <v>1383</v>
      </c>
      <c r="C445" s="42" t="s">
        <v>1683</v>
      </c>
      <c r="D445" s="42" t="s">
        <v>40</v>
      </c>
      <c r="E445" s="42" t="s">
        <v>1872</v>
      </c>
      <c r="F445" s="42" t="s">
        <v>1873</v>
      </c>
      <c r="G445" s="43">
        <v>138</v>
      </c>
      <c r="H445" s="42" t="s">
        <v>31</v>
      </c>
      <c r="I445" s="43" t="s">
        <v>147</v>
      </c>
      <c r="J445" s="42" t="s">
        <v>1686</v>
      </c>
      <c r="K445" s="42" t="s">
        <v>1687</v>
      </c>
      <c r="L445" s="42" t="s">
        <v>35</v>
      </c>
      <c r="M445" s="42" t="s">
        <v>1688</v>
      </c>
      <c r="N445" s="94" t="s">
        <v>72</v>
      </c>
      <c r="O445" s="42" t="s">
        <v>31</v>
      </c>
      <c r="P445" s="43">
        <v>2024</v>
      </c>
      <c r="Q445" s="95" t="s">
        <v>38</v>
      </c>
      <c r="R445" s="42" t="s">
        <v>147</v>
      </c>
      <c r="S445" s="42" t="s">
        <v>31</v>
      </c>
      <c r="T445" s="11" t="s">
        <v>147</v>
      </c>
      <c r="U445" s="63"/>
    </row>
    <row r="446" spans="1:21" s="7" customFormat="1" ht="52.5" customHeight="1">
      <c r="A446" s="42">
        <v>439</v>
      </c>
      <c r="B446" s="42" t="s">
        <v>1383</v>
      </c>
      <c r="C446" s="42" t="s">
        <v>1874</v>
      </c>
      <c r="D446" s="42" t="s">
        <v>40</v>
      </c>
      <c r="E446" s="42" t="s">
        <v>267</v>
      </c>
      <c r="F446" s="42" t="s">
        <v>1875</v>
      </c>
      <c r="G446" s="43">
        <v>138</v>
      </c>
      <c r="H446" s="42" t="s">
        <v>31</v>
      </c>
      <c r="I446" s="43" t="s">
        <v>147</v>
      </c>
      <c r="J446" s="42" t="s">
        <v>1701</v>
      </c>
      <c r="K446" s="42" t="s">
        <v>1876</v>
      </c>
      <c r="L446" s="42" t="s">
        <v>35</v>
      </c>
      <c r="M446" s="42" t="s">
        <v>1877</v>
      </c>
      <c r="N446" s="94" t="s">
        <v>72</v>
      </c>
      <c r="O446" s="42" t="s">
        <v>31</v>
      </c>
      <c r="P446" s="43">
        <v>2024</v>
      </c>
      <c r="Q446" s="95" t="s">
        <v>38</v>
      </c>
      <c r="R446" s="42" t="s">
        <v>147</v>
      </c>
      <c r="S446" s="42" t="s">
        <v>31</v>
      </c>
      <c r="T446" s="11" t="s">
        <v>147</v>
      </c>
      <c r="U446" s="63"/>
    </row>
    <row r="447" spans="1:21" s="7" customFormat="1" ht="55.5" customHeight="1">
      <c r="A447" s="42">
        <v>440</v>
      </c>
      <c r="B447" s="42" t="s">
        <v>1383</v>
      </c>
      <c r="C447" s="42" t="s">
        <v>1878</v>
      </c>
      <c r="D447" s="42" t="s">
        <v>40</v>
      </c>
      <c r="E447" s="42" t="s">
        <v>1751</v>
      </c>
      <c r="F447" s="42" t="s">
        <v>1879</v>
      </c>
      <c r="G447" s="43">
        <v>207</v>
      </c>
      <c r="H447" s="42" t="s">
        <v>31</v>
      </c>
      <c r="I447" s="43" t="s">
        <v>147</v>
      </c>
      <c r="J447" s="42" t="s">
        <v>1813</v>
      </c>
      <c r="K447" s="42" t="s">
        <v>1880</v>
      </c>
      <c r="L447" s="42" t="s">
        <v>35</v>
      </c>
      <c r="M447" s="42" t="s">
        <v>1881</v>
      </c>
      <c r="N447" s="94" t="s">
        <v>72</v>
      </c>
      <c r="O447" s="42" t="s">
        <v>31</v>
      </c>
      <c r="P447" s="43">
        <v>2024</v>
      </c>
      <c r="Q447" s="95" t="s">
        <v>38</v>
      </c>
      <c r="R447" s="42" t="s">
        <v>147</v>
      </c>
      <c r="S447" s="42" t="s">
        <v>31</v>
      </c>
      <c r="T447" s="11" t="s">
        <v>147</v>
      </c>
      <c r="U447" s="63"/>
    </row>
    <row r="448" spans="1:21" s="28" customFormat="1" ht="55.5" customHeight="1">
      <c r="A448" s="42">
        <v>441</v>
      </c>
      <c r="B448" s="42" t="s">
        <v>1383</v>
      </c>
      <c r="C448" s="42" t="s">
        <v>1704</v>
      </c>
      <c r="D448" s="42" t="s">
        <v>40</v>
      </c>
      <c r="E448" s="42" t="s">
        <v>1882</v>
      </c>
      <c r="F448" s="42" t="s">
        <v>1883</v>
      </c>
      <c r="G448" s="43">
        <v>276</v>
      </c>
      <c r="H448" s="42" t="s">
        <v>31</v>
      </c>
      <c r="I448" s="43" t="s">
        <v>147</v>
      </c>
      <c r="J448" s="42" t="s">
        <v>1707</v>
      </c>
      <c r="K448" s="42" t="s">
        <v>1884</v>
      </c>
      <c r="L448" s="42" t="s">
        <v>35</v>
      </c>
      <c r="M448" s="42" t="s">
        <v>1709</v>
      </c>
      <c r="N448" s="94" t="s">
        <v>72</v>
      </c>
      <c r="O448" s="42" t="s">
        <v>31</v>
      </c>
      <c r="P448" s="43">
        <v>2024</v>
      </c>
      <c r="Q448" s="95" t="s">
        <v>38</v>
      </c>
      <c r="R448" s="42" t="s">
        <v>147</v>
      </c>
      <c r="S448" s="42" t="s">
        <v>31</v>
      </c>
      <c r="T448" s="11" t="s">
        <v>147</v>
      </c>
      <c r="U448" s="97"/>
    </row>
    <row r="449" spans="1:21" s="28" customFormat="1" ht="55.5" customHeight="1">
      <c r="A449" s="42">
        <v>442</v>
      </c>
      <c r="B449" s="42" t="s">
        <v>1383</v>
      </c>
      <c r="C449" s="42" t="s">
        <v>1704</v>
      </c>
      <c r="D449" s="42" t="s">
        <v>40</v>
      </c>
      <c r="E449" s="42" t="s">
        <v>1885</v>
      </c>
      <c r="F449" s="42" t="s">
        <v>1886</v>
      </c>
      <c r="G449" s="43">
        <v>172.5</v>
      </c>
      <c r="H449" s="42" t="s">
        <v>31</v>
      </c>
      <c r="I449" s="43" t="s">
        <v>147</v>
      </c>
      <c r="J449" s="42" t="s">
        <v>1707</v>
      </c>
      <c r="K449" s="42" t="s">
        <v>1884</v>
      </c>
      <c r="L449" s="42" t="s">
        <v>35</v>
      </c>
      <c r="M449" s="42" t="s">
        <v>1709</v>
      </c>
      <c r="N449" s="94" t="s">
        <v>72</v>
      </c>
      <c r="O449" s="42" t="s">
        <v>31</v>
      </c>
      <c r="P449" s="43">
        <v>2024</v>
      </c>
      <c r="Q449" s="95" t="s">
        <v>38</v>
      </c>
      <c r="R449" s="42" t="s">
        <v>147</v>
      </c>
      <c r="S449" s="42" t="s">
        <v>31</v>
      </c>
      <c r="T449" s="11" t="s">
        <v>147</v>
      </c>
      <c r="U449" s="97"/>
    </row>
    <row r="450" spans="1:21" s="28" customFormat="1" ht="55.5" customHeight="1">
      <c r="A450" s="42">
        <v>443</v>
      </c>
      <c r="B450" s="42" t="s">
        <v>1383</v>
      </c>
      <c r="C450" s="42" t="s">
        <v>1887</v>
      </c>
      <c r="D450" s="42" t="s">
        <v>40</v>
      </c>
      <c r="E450" s="42" t="s">
        <v>1817</v>
      </c>
      <c r="F450" s="42" t="s">
        <v>1706</v>
      </c>
      <c r="G450" s="43">
        <v>207</v>
      </c>
      <c r="H450" s="42" t="s">
        <v>31</v>
      </c>
      <c r="I450" s="43" t="s">
        <v>147</v>
      </c>
      <c r="J450" s="42" t="s">
        <v>1888</v>
      </c>
      <c r="K450" s="42" t="s">
        <v>1889</v>
      </c>
      <c r="L450" s="42" t="s">
        <v>35</v>
      </c>
      <c r="M450" s="42" t="s">
        <v>1890</v>
      </c>
      <c r="N450" s="94" t="s">
        <v>72</v>
      </c>
      <c r="O450" s="42" t="s">
        <v>31</v>
      </c>
      <c r="P450" s="43">
        <v>2024</v>
      </c>
      <c r="Q450" s="95" t="s">
        <v>38</v>
      </c>
      <c r="R450" s="42" t="s">
        <v>147</v>
      </c>
      <c r="S450" s="42" t="s">
        <v>31</v>
      </c>
      <c r="T450" s="11" t="s">
        <v>147</v>
      </c>
      <c r="U450" s="97"/>
    </row>
    <row r="451" spans="1:21" s="28" customFormat="1" ht="45.75" customHeight="1">
      <c r="A451" s="42">
        <v>444</v>
      </c>
      <c r="B451" s="42" t="s">
        <v>1383</v>
      </c>
      <c r="C451" s="42" t="s">
        <v>1891</v>
      </c>
      <c r="D451" s="42" t="s">
        <v>40</v>
      </c>
      <c r="E451" s="42" t="s">
        <v>1745</v>
      </c>
      <c r="F451" s="42" t="s">
        <v>1892</v>
      </c>
      <c r="G451" s="43">
        <v>379.5</v>
      </c>
      <c r="H451" s="42" t="s">
        <v>31</v>
      </c>
      <c r="I451" s="43" t="s">
        <v>147</v>
      </c>
      <c r="J451" s="42" t="s">
        <v>1893</v>
      </c>
      <c r="K451" s="42" t="s">
        <v>1894</v>
      </c>
      <c r="L451" s="42" t="s">
        <v>35</v>
      </c>
      <c r="M451" s="42" t="s">
        <v>1895</v>
      </c>
      <c r="N451" s="94" t="s">
        <v>72</v>
      </c>
      <c r="O451" s="42" t="s">
        <v>31</v>
      </c>
      <c r="P451" s="43">
        <v>2024</v>
      </c>
      <c r="Q451" s="95" t="s">
        <v>38</v>
      </c>
      <c r="R451" s="42" t="s">
        <v>147</v>
      </c>
      <c r="S451" s="42" t="s">
        <v>31</v>
      </c>
      <c r="T451" s="11" t="s">
        <v>147</v>
      </c>
      <c r="U451" s="97"/>
    </row>
    <row r="452" spans="1:21" s="28" customFormat="1" ht="45.75" customHeight="1">
      <c r="A452" s="42">
        <v>445</v>
      </c>
      <c r="B452" s="42" t="s">
        <v>1383</v>
      </c>
      <c r="C452" s="42" t="s">
        <v>1896</v>
      </c>
      <c r="D452" s="42" t="s">
        <v>40</v>
      </c>
      <c r="E452" s="90" t="s">
        <v>1797</v>
      </c>
      <c r="F452" s="42" t="s">
        <v>1897</v>
      </c>
      <c r="G452" s="43">
        <v>69</v>
      </c>
      <c r="H452" s="42" t="s">
        <v>31</v>
      </c>
      <c r="I452" s="43" t="s">
        <v>147</v>
      </c>
      <c r="J452" s="42" t="s">
        <v>1898</v>
      </c>
      <c r="K452" s="42" t="s">
        <v>1899</v>
      </c>
      <c r="L452" s="42" t="s">
        <v>35</v>
      </c>
      <c r="M452" s="42" t="s">
        <v>1900</v>
      </c>
      <c r="N452" s="94" t="s">
        <v>72</v>
      </c>
      <c r="O452" s="42" t="s">
        <v>31</v>
      </c>
      <c r="P452" s="43">
        <v>2024</v>
      </c>
      <c r="Q452" s="95" t="s">
        <v>38</v>
      </c>
      <c r="R452" s="42" t="s">
        <v>147</v>
      </c>
      <c r="S452" s="42" t="s">
        <v>31</v>
      </c>
      <c r="T452" s="11" t="s">
        <v>147</v>
      </c>
      <c r="U452" s="97"/>
    </row>
    <row r="453" spans="1:21" s="9" customFormat="1" ht="45.75" customHeight="1">
      <c r="A453" s="42">
        <v>446</v>
      </c>
      <c r="B453" s="42" t="s">
        <v>1383</v>
      </c>
      <c r="C453" s="42" t="s">
        <v>1699</v>
      </c>
      <c r="D453" s="42" t="s">
        <v>40</v>
      </c>
      <c r="E453" s="42" t="s">
        <v>267</v>
      </c>
      <c r="F453" s="42" t="s">
        <v>1901</v>
      </c>
      <c r="G453" s="93">
        <v>276</v>
      </c>
      <c r="H453" s="42" t="s">
        <v>31</v>
      </c>
      <c r="I453" s="43" t="s">
        <v>147</v>
      </c>
      <c r="J453" s="42" t="s">
        <v>1701</v>
      </c>
      <c r="K453" s="42" t="s">
        <v>1876</v>
      </c>
      <c r="L453" s="42" t="s">
        <v>35</v>
      </c>
      <c r="M453" s="42" t="s">
        <v>1902</v>
      </c>
      <c r="N453" s="94" t="s">
        <v>72</v>
      </c>
      <c r="O453" s="42" t="s">
        <v>31</v>
      </c>
      <c r="P453" s="43">
        <v>2024</v>
      </c>
      <c r="Q453" s="95" t="s">
        <v>38</v>
      </c>
      <c r="R453" s="42" t="s">
        <v>147</v>
      </c>
      <c r="S453" s="42" t="s">
        <v>31</v>
      </c>
      <c r="T453" s="11" t="s">
        <v>147</v>
      </c>
      <c r="U453" s="65"/>
    </row>
    <row r="454" spans="1:21" s="9" customFormat="1" ht="45.75" customHeight="1">
      <c r="A454" s="42">
        <v>447</v>
      </c>
      <c r="B454" s="42" t="s">
        <v>1383</v>
      </c>
      <c r="C454" s="42" t="s">
        <v>1903</v>
      </c>
      <c r="D454" s="42" t="s">
        <v>40</v>
      </c>
      <c r="E454" s="90" t="s">
        <v>245</v>
      </c>
      <c r="F454" s="42" t="s">
        <v>1904</v>
      </c>
      <c r="G454" s="93">
        <v>138</v>
      </c>
      <c r="H454" s="42" t="s">
        <v>31</v>
      </c>
      <c r="I454" s="43" t="s">
        <v>147</v>
      </c>
      <c r="J454" s="42" t="s">
        <v>262</v>
      </c>
      <c r="K454" s="42" t="s">
        <v>1905</v>
      </c>
      <c r="L454" s="90" t="s">
        <v>35</v>
      </c>
      <c r="M454" s="42" t="s">
        <v>1906</v>
      </c>
      <c r="N454" s="94" t="s">
        <v>72</v>
      </c>
      <c r="O454" s="42" t="s">
        <v>31</v>
      </c>
      <c r="P454" s="43">
        <v>2024</v>
      </c>
      <c r="Q454" s="95" t="s">
        <v>38</v>
      </c>
      <c r="R454" s="42" t="s">
        <v>147</v>
      </c>
      <c r="S454" s="42" t="s">
        <v>31</v>
      </c>
      <c r="T454" s="11" t="s">
        <v>147</v>
      </c>
      <c r="U454" s="65"/>
    </row>
    <row r="455" spans="1:21" s="9" customFormat="1" ht="45.75" customHeight="1">
      <c r="A455" s="42">
        <v>448</v>
      </c>
      <c r="B455" s="42" t="s">
        <v>1383</v>
      </c>
      <c r="C455" s="42" t="s">
        <v>1907</v>
      </c>
      <c r="D455" s="90" t="s">
        <v>40</v>
      </c>
      <c r="E455" s="90" t="s">
        <v>296</v>
      </c>
      <c r="F455" s="42" t="s">
        <v>1908</v>
      </c>
      <c r="G455" s="93">
        <v>759</v>
      </c>
      <c r="H455" s="42" t="s">
        <v>31</v>
      </c>
      <c r="I455" s="43" t="s">
        <v>147</v>
      </c>
      <c r="J455" s="42" t="s">
        <v>1833</v>
      </c>
      <c r="K455" s="42" t="s">
        <v>1909</v>
      </c>
      <c r="L455" s="90" t="s">
        <v>35</v>
      </c>
      <c r="M455" s="42" t="s">
        <v>1909</v>
      </c>
      <c r="N455" s="94" t="s">
        <v>72</v>
      </c>
      <c r="O455" s="42" t="s">
        <v>31</v>
      </c>
      <c r="P455" s="43">
        <v>2024</v>
      </c>
      <c r="Q455" s="95" t="s">
        <v>38</v>
      </c>
      <c r="R455" s="42" t="s">
        <v>147</v>
      </c>
      <c r="S455" s="42" t="s">
        <v>31</v>
      </c>
      <c r="T455" s="11" t="s">
        <v>147</v>
      </c>
      <c r="U455" s="65"/>
    </row>
    <row r="456" spans="1:21" s="9" customFormat="1" ht="45.75" customHeight="1">
      <c r="A456" s="42">
        <v>449</v>
      </c>
      <c r="B456" s="42" t="s">
        <v>1383</v>
      </c>
      <c r="C456" s="42" t="s">
        <v>1910</v>
      </c>
      <c r="D456" s="42" t="s">
        <v>40</v>
      </c>
      <c r="E456" s="90" t="s">
        <v>1774</v>
      </c>
      <c r="F456" s="42" t="s">
        <v>1911</v>
      </c>
      <c r="G456" s="43">
        <v>276</v>
      </c>
      <c r="H456" s="42" t="s">
        <v>31</v>
      </c>
      <c r="I456" s="43" t="s">
        <v>147</v>
      </c>
      <c r="J456" s="42" t="s">
        <v>1912</v>
      </c>
      <c r="K456" s="42" t="s">
        <v>1913</v>
      </c>
      <c r="L456" s="42" t="s">
        <v>35</v>
      </c>
      <c r="M456" s="42" t="s">
        <v>1914</v>
      </c>
      <c r="N456" s="94" t="s">
        <v>72</v>
      </c>
      <c r="O456" s="42" t="s">
        <v>31</v>
      </c>
      <c r="P456" s="43">
        <v>2024</v>
      </c>
      <c r="Q456" s="95" t="s">
        <v>38</v>
      </c>
      <c r="R456" s="42" t="s">
        <v>147</v>
      </c>
      <c r="S456" s="42" t="s">
        <v>31</v>
      </c>
      <c r="T456" s="11" t="s">
        <v>147</v>
      </c>
      <c r="U456" s="65"/>
    </row>
    <row r="457" spans="1:21" s="9" customFormat="1" ht="45.75" customHeight="1">
      <c r="A457" s="42">
        <v>450</v>
      </c>
      <c r="B457" s="43" t="s">
        <v>1359</v>
      </c>
      <c r="C457" s="42" t="s">
        <v>1915</v>
      </c>
      <c r="D457" s="42" t="s">
        <v>40</v>
      </c>
      <c r="E457" s="42" t="s">
        <v>1916</v>
      </c>
      <c r="F457" s="42" t="s">
        <v>1917</v>
      </c>
      <c r="G457" s="43">
        <v>150</v>
      </c>
      <c r="H457" s="42" t="s">
        <v>31</v>
      </c>
      <c r="I457" s="43" t="s">
        <v>147</v>
      </c>
      <c r="J457" s="42" t="s">
        <v>1918</v>
      </c>
      <c r="K457" s="42" t="s">
        <v>1919</v>
      </c>
      <c r="L457" s="42" t="s">
        <v>35</v>
      </c>
      <c r="M457" s="42" t="s">
        <v>1919</v>
      </c>
      <c r="N457" s="94" t="s">
        <v>72</v>
      </c>
      <c r="O457" s="42" t="s">
        <v>31</v>
      </c>
      <c r="P457" s="43">
        <v>2024</v>
      </c>
      <c r="Q457" s="95" t="s">
        <v>38</v>
      </c>
      <c r="R457" s="42" t="s">
        <v>147</v>
      </c>
      <c r="S457" s="42" t="s">
        <v>31</v>
      </c>
      <c r="T457" s="11" t="s">
        <v>147</v>
      </c>
      <c r="U457" s="65"/>
    </row>
    <row r="458" spans="1:21" s="9" customFormat="1" ht="45.75" customHeight="1">
      <c r="A458" s="42">
        <v>451</v>
      </c>
      <c r="B458" s="43" t="s">
        <v>1359</v>
      </c>
      <c r="C458" s="42" t="s">
        <v>1920</v>
      </c>
      <c r="D458" s="42" t="s">
        <v>40</v>
      </c>
      <c r="E458" s="42" t="s">
        <v>1678</v>
      </c>
      <c r="F458" s="42" t="s">
        <v>1921</v>
      </c>
      <c r="G458" s="43">
        <v>45</v>
      </c>
      <c r="H458" s="42" t="s">
        <v>31</v>
      </c>
      <c r="I458" s="43" t="s">
        <v>147</v>
      </c>
      <c r="J458" s="42" t="s">
        <v>1922</v>
      </c>
      <c r="K458" s="42" t="s">
        <v>1923</v>
      </c>
      <c r="L458" s="42" t="s">
        <v>35</v>
      </c>
      <c r="M458" s="42" t="s">
        <v>1924</v>
      </c>
      <c r="N458" s="94" t="s">
        <v>72</v>
      </c>
      <c r="O458" s="42" t="s">
        <v>31</v>
      </c>
      <c r="P458" s="43">
        <v>2024</v>
      </c>
      <c r="Q458" s="95" t="s">
        <v>38</v>
      </c>
      <c r="R458" s="42" t="s">
        <v>147</v>
      </c>
      <c r="S458" s="42" t="s">
        <v>31</v>
      </c>
      <c r="T458" s="11" t="s">
        <v>147</v>
      </c>
      <c r="U458" s="65"/>
    </row>
    <row r="459" spans="1:21" s="9" customFormat="1" ht="45.75" customHeight="1">
      <c r="A459" s="42">
        <v>452</v>
      </c>
      <c r="B459" s="42" t="s">
        <v>1372</v>
      </c>
      <c r="C459" s="42" t="s">
        <v>1925</v>
      </c>
      <c r="D459" s="42" t="s">
        <v>40</v>
      </c>
      <c r="E459" s="42" t="s">
        <v>292</v>
      </c>
      <c r="F459" s="42" t="s">
        <v>1926</v>
      </c>
      <c r="G459" s="43">
        <v>180</v>
      </c>
      <c r="H459" s="42" t="s">
        <v>31</v>
      </c>
      <c r="I459" s="43" t="s">
        <v>147</v>
      </c>
      <c r="J459" s="42" t="s">
        <v>1691</v>
      </c>
      <c r="K459" s="42" t="s">
        <v>1692</v>
      </c>
      <c r="L459" s="42" t="s">
        <v>35</v>
      </c>
      <c r="M459" s="42" t="s">
        <v>1692</v>
      </c>
      <c r="N459" s="94" t="s">
        <v>72</v>
      </c>
      <c r="O459" s="42" t="s">
        <v>31</v>
      </c>
      <c r="P459" s="43">
        <v>2024</v>
      </c>
      <c r="Q459" s="95" t="s">
        <v>38</v>
      </c>
      <c r="R459" s="42" t="s">
        <v>147</v>
      </c>
      <c r="S459" s="42" t="s">
        <v>31</v>
      </c>
      <c r="T459" s="11" t="s">
        <v>147</v>
      </c>
      <c r="U459" s="65"/>
    </row>
    <row r="460" spans="1:21" s="9" customFormat="1" ht="51" customHeight="1">
      <c r="A460" s="42">
        <v>453</v>
      </c>
      <c r="B460" s="42" t="s">
        <v>1372</v>
      </c>
      <c r="C460" s="42" t="s">
        <v>1927</v>
      </c>
      <c r="D460" s="42" t="s">
        <v>40</v>
      </c>
      <c r="E460" s="42" t="s">
        <v>288</v>
      </c>
      <c r="F460" s="42" t="s">
        <v>1928</v>
      </c>
      <c r="G460" s="43">
        <v>360</v>
      </c>
      <c r="H460" s="42" t="s">
        <v>31</v>
      </c>
      <c r="I460" s="43" t="s">
        <v>147</v>
      </c>
      <c r="J460" s="42" t="s">
        <v>1691</v>
      </c>
      <c r="K460" s="42" t="s">
        <v>1692</v>
      </c>
      <c r="L460" s="42" t="s">
        <v>35</v>
      </c>
      <c r="M460" s="42" t="s">
        <v>1692</v>
      </c>
      <c r="N460" s="94" t="s">
        <v>72</v>
      </c>
      <c r="O460" s="42" t="s">
        <v>31</v>
      </c>
      <c r="P460" s="43">
        <v>2024</v>
      </c>
      <c r="Q460" s="95" t="s">
        <v>38</v>
      </c>
      <c r="R460" s="42" t="s">
        <v>147</v>
      </c>
      <c r="S460" s="42" t="s">
        <v>31</v>
      </c>
      <c r="T460" s="11" t="s">
        <v>147</v>
      </c>
      <c r="U460" s="65"/>
    </row>
    <row r="461" spans="1:21" s="9" customFormat="1" ht="51" customHeight="1">
      <c r="A461" s="42">
        <v>454</v>
      </c>
      <c r="B461" s="42" t="s">
        <v>26</v>
      </c>
      <c r="C461" s="42" t="s">
        <v>1929</v>
      </c>
      <c r="D461" s="42" t="s">
        <v>40</v>
      </c>
      <c r="E461" s="90" t="s">
        <v>1930</v>
      </c>
      <c r="F461" s="42" t="s">
        <v>1931</v>
      </c>
      <c r="G461" s="93">
        <v>50</v>
      </c>
      <c r="H461" s="42" t="s">
        <v>31</v>
      </c>
      <c r="I461" s="43" t="s">
        <v>147</v>
      </c>
      <c r="J461" s="42" t="s">
        <v>1932</v>
      </c>
      <c r="K461" s="42" t="s">
        <v>1933</v>
      </c>
      <c r="L461" s="42" t="s">
        <v>35</v>
      </c>
      <c r="M461" s="42" t="s">
        <v>1934</v>
      </c>
      <c r="N461" s="94" t="s">
        <v>72</v>
      </c>
      <c r="O461" s="42" t="s">
        <v>31</v>
      </c>
      <c r="P461" s="43">
        <v>2024</v>
      </c>
      <c r="Q461" s="95" t="s">
        <v>38</v>
      </c>
      <c r="R461" s="42" t="s">
        <v>147</v>
      </c>
      <c r="S461" s="42" t="s">
        <v>31</v>
      </c>
      <c r="T461" s="11" t="s">
        <v>147</v>
      </c>
      <c r="U461" s="65"/>
    </row>
    <row r="462" spans="1:21" s="9" customFormat="1" ht="51" customHeight="1">
      <c r="A462" s="42">
        <v>455</v>
      </c>
      <c r="B462" s="42" t="s">
        <v>26</v>
      </c>
      <c r="C462" s="42" t="s">
        <v>1935</v>
      </c>
      <c r="D462" s="42" t="s">
        <v>40</v>
      </c>
      <c r="E462" s="90" t="s">
        <v>316</v>
      </c>
      <c r="F462" s="42" t="s">
        <v>1936</v>
      </c>
      <c r="G462" s="93">
        <v>10</v>
      </c>
      <c r="H462" s="42" t="s">
        <v>31</v>
      </c>
      <c r="I462" s="43" t="s">
        <v>147</v>
      </c>
      <c r="J462" s="42" t="s">
        <v>1937</v>
      </c>
      <c r="K462" s="42" t="s">
        <v>1938</v>
      </c>
      <c r="L462" s="90" t="s">
        <v>35</v>
      </c>
      <c r="M462" s="42" t="s">
        <v>1939</v>
      </c>
      <c r="N462" s="94" t="s">
        <v>72</v>
      </c>
      <c r="O462" s="42" t="s">
        <v>31</v>
      </c>
      <c r="P462" s="43">
        <v>2024</v>
      </c>
      <c r="Q462" s="95" t="s">
        <v>38</v>
      </c>
      <c r="R462" s="42" t="s">
        <v>147</v>
      </c>
      <c r="S462" s="42" t="s">
        <v>31</v>
      </c>
      <c r="T462" s="11" t="s">
        <v>147</v>
      </c>
      <c r="U462" s="65"/>
    </row>
    <row r="463" spans="1:21" s="9" customFormat="1" ht="51" customHeight="1">
      <c r="A463" s="42">
        <v>456</v>
      </c>
      <c r="B463" s="42" t="s">
        <v>26</v>
      </c>
      <c r="C463" s="42" t="s">
        <v>1940</v>
      </c>
      <c r="D463" s="42" t="s">
        <v>40</v>
      </c>
      <c r="E463" s="42" t="s">
        <v>288</v>
      </c>
      <c r="F463" s="42" t="s">
        <v>1941</v>
      </c>
      <c r="G463" s="43">
        <v>200</v>
      </c>
      <c r="H463" s="42" t="s">
        <v>31</v>
      </c>
      <c r="I463" s="43" t="s">
        <v>147</v>
      </c>
      <c r="J463" s="42" t="s">
        <v>1942</v>
      </c>
      <c r="K463" s="42" t="s">
        <v>1943</v>
      </c>
      <c r="L463" s="42" t="s">
        <v>35</v>
      </c>
      <c r="M463" s="42" t="s">
        <v>1943</v>
      </c>
      <c r="N463" s="94" t="s">
        <v>72</v>
      </c>
      <c r="O463" s="42" t="s">
        <v>31</v>
      </c>
      <c r="P463" s="43">
        <v>2024</v>
      </c>
      <c r="Q463" s="95" t="s">
        <v>38</v>
      </c>
      <c r="R463" s="42" t="s">
        <v>147</v>
      </c>
      <c r="S463" s="42" t="s">
        <v>31</v>
      </c>
      <c r="T463" s="11" t="s">
        <v>147</v>
      </c>
      <c r="U463" s="65"/>
    </row>
    <row r="464" spans="1:21" s="9" customFormat="1" ht="51" customHeight="1">
      <c r="A464" s="42">
        <v>457</v>
      </c>
      <c r="B464" s="42" t="s">
        <v>26</v>
      </c>
      <c r="C464" s="42" t="s">
        <v>1944</v>
      </c>
      <c r="D464" s="42" t="s">
        <v>40</v>
      </c>
      <c r="E464" s="90" t="s">
        <v>239</v>
      </c>
      <c r="F464" s="42" t="s">
        <v>1857</v>
      </c>
      <c r="G464" s="43">
        <v>40.36</v>
      </c>
      <c r="H464" s="42" t="s">
        <v>31</v>
      </c>
      <c r="I464" s="43" t="s">
        <v>147</v>
      </c>
      <c r="J464" s="42" t="s">
        <v>1945</v>
      </c>
      <c r="K464" s="42" t="s">
        <v>1946</v>
      </c>
      <c r="L464" s="42" t="s">
        <v>35</v>
      </c>
      <c r="M464" s="42" t="s">
        <v>1947</v>
      </c>
      <c r="N464" s="94" t="s">
        <v>72</v>
      </c>
      <c r="O464" s="42" t="s">
        <v>31</v>
      </c>
      <c r="P464" s="43">
        <v>2024</v>
      </c>
      <c r="Q464" s="95" t="s">
        <v>38</v>
      </c>
      <c r="R464" s="42" t="s">
        <v>147</v>
      </c>
      <c r="S464" s="42" t="s">
        <v>31</v>
      </c>
      <c r="T464" s="11" t="s">
        <v>147</v>
      </c>
      <c r="U464" s="65"/>
    </row>
    <row r="465" spans="1:21" s="9" customFormat="1" ht="51" customHeight="1">
      <c r="A465" s="42">
        <v>458</v>
      </c>
      <c r="B465" s="42" t="s">
        <v>1383</v>
      </c>
      <c r="C465" s="42" t="s">
        <v>1948</v>
      </c>
      <c r="D465" s="42" t="s">
        <v>40</v>
      </c>
      <c r="E465" s="42" t="s">
        <v>1763</v>
      </c>
      <c r="F465" s="42" t="s">
        <v>1949</v>
      </c>
      <c r="G465" s="43">
        <v>29.9</v>
      </c>
      <c r="H465" s="42" t="s">
        <v>31</v>
      </c>
      <c r="I465" s="43" t="s">
        <v>147</v>
      </c>
      <c r="J465" s="42" t="s">
        <v>1691</v>
      </c>
      <c r="K465" s="42" t="s">
        <v>1692</v>
      </c>
      <c r="L465" s="42" t="s">
        <v>35</v>
      </c>
      <c r="M465" s="42" t="s">
        <v>1692</v>
      </c>
      <c r="N465" s="94" t="s">
        <v>72</v>
      </c>
      <c r="O465" s="42" t="s">
        <v>31</v>
      </c>
      <c r="P465" s="43">
        <v>2025</v>
      </c>
      <c r="Q465" s="95" t="s">
        <v>38</v>
      </c>
      <c r="R465" s="42" t="s">
        <v>147</v>
      </c>
      <c r="S465" s="42" t="s">
        <v>31</v>
      </c>
      <c r="T465" s="11" t="s">
        <v>147</v>
      </c>
      <c r="U465" s="65"/>
    </row>
    <row r="466" spans="1:21" s="6" customFormat="1" ht="51" customHeight="1">
      <c r="A466" s="42">
        <v>459</v>
      </c>
      <c r="B466" s="42" t="s">
        <v>1383</v>
      </c>
      <c r="C466" s="42" t="s">
        <v>1868</v>
      </c>
      <c r="D466" s="42" t="s">
        <v>40</v>
      </c>
      <c r="E466" s="42" t="s">
        <v>1763</v>
      </c>
      <c r="F466" s="42" t="s">
        <v>1950</v>
      </c>
      <c r="G466" s="43">
        <v>172.5</v>
      </c>
      <c r="H466" s="42" t="s">
        <v>31</v>
      </c>
      <c r="I466" s="43" t="s">
        <v>147</v>
      </c>
      <c r="J466" s="42" t="s">
        <v>1691</v>
      </c>
      <c r="K466" s="42" t="s">
        <v>1692</v>
      </c>
      <c r="L466" s="42" t="s">
        <v>35</v>
      </c>
      <c r="M466" s="42" t="s">
        <v>1692</v>
      </c>
      <c r="N466" s="94" t="s">
        <v>72</v>
      </c>
      <c r="O466" s="42" t="s">
        <v>31</v>
      </c>
      <c r="P466" s="43">
        <v>2025</v>
      </c>
      <c r="Q466" s="95" t="s">
        <v>38</v>
      </c>
      <c r="R466" s="42" t="s">
        <v>147</v>
      </c>
      <c r="S466" s="42" t="s">
        <v>31</v>
      </c>
      <c r="T466" s="11" t="s">
        <v>147</v>
      </c>
      <c r="U466" s="61"/>
    </row>
    <row r="467" spans="1:21" s="6" customFormat="1" ht="51" customHeight="1">
      <c r="A467" s="42">
        <v>460</v>
      </c>
      <c r="B467" s="42" t="s">
        <v>1383</v>
      </c>
      <c r="C467" s="42" t="s">
        <v>1951</v>
      </c>
      <c r="D467" s="42" t="s">
        <v>40</v>
      </c>
      <c r="E467" s="42" t="s">
        <v>1763</v>
      </c>
      <c r="F467" s="42" t="s">
        <v>1952</v>
      </c>
      <c r="G467" s="43">
        <v>193.2</v>
      </c>
      <c r="H467" s="42" t="s">
        <v>31</v>
      </c>
      <c r="I467" s="43" t="s">
        <v>147</v>
      </c>
      <c r="J467" s="42" t="s">
        <v>1691</v>
      </c>
      <c r="K467" s="42" t="s">
        <v>1692</v>
      </c>
      <c r="L467" s="42" t="s">
        <v>35</v>
      </c>
      <c r="M467" s="42" t="s">
        <v>1692</v>
      </c>
      <c r="N467" s="94" t="s">
        <v>72</v>
      </c>
      <c r="O467" s="42" t="s">
        <v>31</v>
      </c>
      <c r="P467" s="43">
        <v>2025</v>
      </c>
      <c r="Q467" s="95" t="s">
        <v>38</v>
      </c>
      <c r="R467" s="42" t="s">
        <v>147</v>
      </c>
      <c r="S467" s="42" t="s">
        <v>31</v>
      </c>
      <c r="T467" s="11" t="s">
        <v>147</v>
      </c>
      <c r="U467" s="61"/>
    </row>
    <row r="468" spans="1:21" s="6" customFormat="1" ht="51" customHeight="1">
      <c r="A468" s="42">
        <v>461</v>
      </c>
      <c r="B468" s="42" t="s">
        <v>1383</v>
      </c>
      <c r="C468" s="42" t="s">
        <v>1953</v>
      </c>
      <c r="D468" s="42" t="s">
        <v>40</v>
      </c>
      <c r="E468" s="42" t="s">
        <v>1678</v>
      </c>
      <c r="F468" s="42" t="s">
        <v>1954</v>
      </c>
      <c r="G468" s="43">
        <v>552</v>
      </c>
      <c r="H468" s="42" t="s">
        <v>31</v>
      </c>
      <c r="I468" s="43" t="s">
        <v>147</v>
      </c>
      <c r="J468" s="42" t="s">
        <v>1955</v>
      </c>
      <c r="K468" s="42" t="s">
        <v>1956</v>
      </c>
      <c r="L468" s="42" t="s">
        <v>35</v>
      </c>
      <c r="M468" s="42" t="s">
        <v>1876</v>
      </c>
      <c r="N468" s="94" t="s">
        <v>72</v>
      </c>
      <c r="O468" s="42" t="s">
        <v>31</v>
      </c>
      <c r="P468" s="43">
        <v>2025</v>
      </c>
      <c r="Q468" s="95" t="s">
        <v>38</v>
      </c>
      <c r="R468" s="42" t="s">
        <v>147</v>
      </c>
      <c r="S468" s="42" t="s">
        <v>31</v>
      </c>
      <c r="T468" s="11" t="s">
        <v>147</v>
      </c>
      <c r="U468" s="61"/>
    </row>
    <row r="469" spans="1:21" s="6" customFormat="1" ht="51" customHeight="1">
      <c r="A469" s="42">
        <v>462</v>
      </c>
      <c r="B469" s="42" t="s">
        <v>1383</v>
      </c>
      <c r="C469" s="42" t="s">
        <v>1957</v>
      </c>
      <c r="D469" s="42" t="s">
        <v>40</v>
      </c>
      <c r="E469" s="42" t="s">
        <v>1666</v>
      </c>
      <c r="F469" s="42" t="s">
        <v>1958</v>
      </c>
      <c r="G469" s="43">
        <v>345</v>
      </c>
      <c r="H469" s="42" t="s">
        <v>31</v>
      </c>
      <c r="I469" s="43" t="s">
        <v>147</v>
      </c>
      <c r="J469" s="42" t="s">
        <v>1668</v>
      </c>
      <c r="K469" s="42" t="s">
        <v>1669</v>
      </c>
      <c r="L469" s="42" t="s">
        <v>35</v>
      </c>
      <c r="M469" s="42" t="s">
        <v>1959</v>
      </c>
      <c r="N469" s="94" t="s">
        <v>72</v>
      </c>
      <c r="O469" s="42" t="s">
        <v>31</v>
      </c>
      <c r="P469" s="43">
        <v>2025</v>
      </c>
      <c r="Q469" s="95" t="s">
        <v>38</v>
      </c>
      <c r="R469" s="42" t="s">
        <v>147</v>
      </c>
      <c r="S469" s="42" t="s">
        <v>31</v>
      </c>
      <c r="T469" s="11" t="s">
        <v>147</v>
      </c>
      <c r="U469" s="61"/>
    </row>
    <row r="470" spans="1:21" s="6" customFormat="1" ht="51" customHeight="1">
      <c r="A470" s="42">
        <v>463</v>
      </c>
      <c r="B470" s="42" t="s">
        <v>1383</v>
      </c>
      <c r="C470" s="42" t="s">
        <v>1704</v>
      </c>
      <c r="D470" s="42" t="s">
        <v>40</v>
      </c>
      <c r="E470" s="42" t="s">
        <v>1960</v>
      </c>
      <c r="F470" s="42" t="s">
        <v>1961</v>
      </c>
      <c r="G470" s="43">
        <v>345</v>
      </c>
      <c r="H470" s="42" t="s">
        <v>31</v>
      </c>
      <c r="I470" s="43" t="s">
        <v>147</v>
      </c>
      <c r="J470" s="42" t="s">
        <v>1707</v>
      </c>
      <c r="K470" s="42" t="s">
        <v>1884</v>
      </c>
      <c r="L470" s="42" t="s">
        <v>35</v>
      </c>
      <c r="M470" s="42" t="s">
        <v>1709</v>
      </c>
      <c r="N470" s="94" t="s">
        <v>72</v>
      </c>
      <c r="O470" s="42" t="s">
        <v>31</v>
      </c>
      <c r="P470" s="43">
        <v>2025</v>
      </c>
      <c r="Q470" s="95" t="s">
        <v>38</v>
      </c>
      <c r="R470" s="42" t="s">
        <v>147</v>
      </c>
      <c r="S470" s="42" t="s">
        <v>31</v>
      </c>
      <c r="T470" s="11" t="s">
        <v>147</v>
      </c>
      <c r="U470" s="61"/>
    </row>
    <row r="471" spans="1:21" s="6" customFormat="1" ht="51" customHeight="1">
      <c r="A471" s="42">
        <v>464</v>
      </c>
      <c r="B471" s="42" t="s">
        <v>1383</v>
      </c>
      <c r="C471" s="42" t="s">
        <v>1704</v>
      </c>
      <c r="D471" s="42" t="s">
        <v>40</v>
      </c>
      <c r="E471" s="42" t="s">
        <v>1962</v>
      </c>
      <c r="F471" s="42" t="s">
        <v>1886</v>
      </c>
      <c r="G471" s="43">
        <v>172.5</v>
      </c>
      <c r="H471" s="42" t="s">
        <v>31</v>
      </c>
      <c r="I471" s="43" t="s">
        <v>147</v>
      </c>
      <c r="J471" s="42" t="s">
        <v>1707</v>
      </c>
      <c r="K471" s="42" t="s">
        <v>1884</v>
      </c>
      <c r="L471" s="42" t="s">
        <v>35</v>
      </c>
      <c r="M471" s="42" t="s">
        <v>1709</v>
      </c>
      <c r="N471" s="94" t="s">
        <v>72</v>
      </c>
      <c r="O471" s="42" t="s">
        <v>31</v>
      </c>
      <c r="P471" s="43">
        <v>2025</v>
      </c>
      <c r="Q471" s="95" t="s">
        <v>38</v>
      </c>
      <c r="R471" s="42" t="s">
        <v>147</v>
      </c>
      <c r="S471" s="42" t="s">
        <v>31</v>
      </c>
      <c r="T471" s="11" t="s">
        <v>147</v>
      </c>
      <c r="U471" s="61"/>
    </row>
    <row r="472" spans="1:21" s="6" customFormat="1" ht="51" customHeight="1">
      <c r="A472" s="42">
        <v>465</v>
      </c>
      <c r="B472" s="42" t="s">
        <v>1383</v>
      </c>
      <c r="C472" s="42" t="s">
        <v>1704</v>
      </c>
      <c r="D472" s="42" t="s">
        <v>40</v>
      </c>
      <c r="E472" s="42" t="s">
        <v>1963</v>
      </c>
      <c r="F472" s="42" t="s">
        <v>1964</v>
      </c>
      <c r="G472" s="43">
        <v>69</v>
      </c>
      <c r="H472" s="42" t="s">
        <v>31</v>
      </c>
      <c r="I472" s="43" t="s">
        <v>147</v>
      </c>
      <c r="J472" s="42" t="s">
        <v>1707</v>
      </c>
      <c r="K472" s="42" t="s">
        <v>1884</v>
      </c>
      <c r="L472" s="42" t="s">
        <v>35</v>
      </c>
      <c r="M472" s="42" t="s">
        <v>1709</v>
      </c>
      <c r="N472" s="94" t="s">
        <v>72</v>
      </c>
      <c r="O472" s="42" t="s">
        <v>31</v>
      </c>
      <c r="P472" s="43">
        <v>2025</v>
      </c>
      <c r="Q472" s="95" t="s">
        <v>38</v>
      </c>
      <c r="R472" s="42" t="s">
        <v>147</v>
      </c>
      <c r="S472" s="42" t="s">
        <v>31</v>
      </c>
      <c r="T472" s="11" t="s">
        <v>147</v>
      </c>
      <c r="U472" s="61"/>
    </row>
    <row r="473" spans="1:21" s="6" customFormat="1" ht="51" customHeight="1">
      <c r="A473" s="42">
        <v>466</v>
      </c>
      <c r="B473" s="42" t="s">
        <v>1383</v>
      </c>
      <c r="C473" s="42" t="s">
        <v>1699</v>
      </c>
      <c r="D473" s="42" t="s">
        <v>40</v>
      </c>
      <c r="E473" s="42" t="s">
        <v>267</v>
      </c>
      <c r="F473" s="42" t="s">
        <v>1965</v>
      </c>
      <c r="G473" s="93">
        <v>345</v>
      </c>
      <c r="H473" s="42" t="s">
        <v>31</v>
      </c>
      <c r="I473" s="43" t="s">
        <v>147</v>
      </c>
      <c r="J473" s="42" t="s">
        <v>1701</v>
      </c>
      <c r="K473" s="42" t="s">
        <v>1876</v>
      </c>
      <c r="L473" s="42" t="s">
        <v>35</v>
      </c>
      <c r="M473" s="42" t="s">
        <v>1877</v>
      </c>
      <c r="N473" s="94" t="s">
        <v>72</v>
      </c>
      <c r="O473" s="42" t="s">
        <v>31</v>
      </c>
      <c r="P473" s="43">
        <v>2025</v>
      </c>
      <c r="Q473" s="95" t="s">
        <v>38</v>
      </c>
      <c r="R473" s="42" t="s">
        <v>147</v>
      </c>
      <c r="S473" s="42" t="s">
        <v>31</v>
      </c>
      <c r="T473" s="11" t="s">
        <v>147</v>
      </c>
      <c r="U473" s="61"/>
    </row>
    <row r="474" spans="1:21" s="6" customFormat="1" ht="51" customHeight="1">
      <c r="A474" s="42">
        <v>467</v>
      </c>
      <c r="B474" s="42" t="s">
        <v>1383</v>
      </c>
      <c r="C474" s="42" t="s">
        <v>1699</v>
      </c>
      <c r="D474" s="42" t="s">
        <v>40</v>
      </c>
      <c r="E474" s="42" t="s">
        <v>267</v>
      </c>
      <c r="F474" s="42" t="s">
        <v>1966</v>
      </c>
      <c r="G474" s="93">
        <v>207</v>
      </c>
      <c r="H474" s="42" t="s">
        <v>31</v>
      </c>
      <c r="I474" s="43" t="s">
        <v>147</v>
      </c>
      <c r="J474" s="42" t="s">
        <v>1701</v>
      </c>
      <c r="K474" s="42" t="s">
        <v>1876</v>
      </c>
      <c r="L474" s="42" t="s">
        <v>35</v>
      </c>
      <c r="M474" s="42" t="s">
        <v>1877</v>
      </c>
      <c r="N474" s="94" t="s">
        <v>72</v>
      </c>
      <c r="O474" s="42" t="s">
        <v>31</v>
      </c>
      <c r="P474" s="43">
        <v>2025</v>
      </c>
      <c r="Q474" s="95" t="s">
        <v>38</v>
      </c>
      <c r="R474" s="42" t="s">
        <v>147</v>
      </c>
      <c r="S474" s="42" t="s">
        <v>31</v>
      </c>
      <c r="T474" s="11" t="s">
        <v>147</v>
      </c>
      <c r="U474" s="61"/>
    </row>
    <row r="475" spans="1:21" s="6" customFormat="1" ht="42" customHeight="1">
      <c r="A475" s="42">
        <v>468</v>
      </c>
      <c r="B475" s="42" t="s">
        <v>1383</v>
      </c>
      <c r="C475" s="42" t="s">
        <v>1699</v>
      </c>
      <c r="D475" s="42" t="s">
        <v>40</v>
      </c>
      <c r="E475" s="42" t="s">
        <v>267</v>
      </c>
      <c r="F475" s="42" t="s">
        <v>1967</v>
      </c>
      <c r="G475" s="93">
        <v>345</v>
      </c>
      <c r="H475" s="42" t="s">
        <v>31</v>
      </c>
      <c r="I475" s="43" t="s">
        <v>147</v>
      </c>
      <c r="J475" s="42" t="s">
        <v>1701</v>
      </c>
      <c r="K475" s="42" t="s">
        <v>1876</v>
      </c>
      <c r="L475" s="42" t="s">
        <v>35</v>
      </c>
      <c r="M475" s="42" t="s">
        <v>1877</v>
      </c>
      <c r="N475" s="94" t="s">
        <v>72</v>
      </c>
      <c r="O475" s="42" t="s">
        <v>31</v>
      </c>
      <c r="P475" s="43">
        <v>2025</v>
      </c>
      <c r="Q475" s="95" t="s">
        <v>38</v>
      </c>
      <c r="R475" s="42" t="s">
        <v>147</v>
      </c>
      <c r="S475" s="42" t="s">
        <v>31</v>
      </c>
      <c r="T475" s="11" t="s">
        <v>147</v>
      </c>
      <c r="U475" s="61"/>
    </row>
    <row r="476" spans="1:21" s="6" customFormat="1" ht="42" customHeight="1">
      <c r="A476" s="42">
        <v>469</v>
      </c>
      <c r="B476" s="42" t="s">
        <v>1383</v>
      </c>
      <c r="C476" s="42" t="s">
        <v>1699</v>
      </c>
      <c r="D476" s="42" t="s">
        <v>40</v>
      </c>
      <c r="E476" s="42" t="s">
        <v>267</v>
      </c>
      <c r="F476" s="42" t="s">
        <v>1968</v>
      </c>
      <c r="G476" s="93">
        <v>276</v>
      </c>
      <c r="H476" s="42" t="s">
        <v>31</v>
      </c>
      <c r="I476" s="43" t="s">
        <v>147</v>
      </c>
      <c r="J476" s="42" t="s">
        <v>1701</v>
      </c>
      <c r="K476" s="42" t="s">
        <v>1876</v>
      </c>
      <c r="L476" s="42" t="s">
        <v>35</v>
      </c>
      <c r="M476" s="42" t="s">
        <v>1877</v>
      </c>
      <c r="N476" s="94" t="s">
        <v>72</v>
      </c>
      <c r="O476" s="42" t="s">
        <v>31</v>
      </c>
      <c r="P476" s="43">
        <v>2025</v>
      </c>
      <c r="Q476" s="95" t="s">
        <v>38</v>
      </c>
      <c r="R476" s="42" t="s">
        <v>147</v>
      </c>
      <c r="S476" s="42" t="s">
        <v>31</v>
      </c>
      <c r="T476" s="11" t="s">
        <v>147</v>
      </c>
      <c r="U476" s="61"/>
    </row>
    <row r="477" spans="1:20" s="11" customFormat="1" ht="42" customHeight="1">
      <c r="A477" s="42">
        <v>470</v>
      </c>
      <c r="B477" s="42" t="s">
        <v>1383</v>
      </c>
      <c r="C477" s="42" t="s">
        <v>1699</v>
      </c>
      <c r="D477" s="42" t="s">
        <v>40</v>
      </c>
      <c r="E477" s="42" t="s">
        <v>267</v>
      </c>
      <c r="F477" s="42" t="s">
        <v>1969</v>
      </c>
      <c r="G477" s="93">
        <v>69</v>
      </c>
      <c r="H477" s="42" t="s">
        <v>31</v>
      </c>
      <c r="I477" s="43" t="s">
        <v>147</v>
      </c>
      <c r="J477" s="42" t="s">
        <v>1701</v>
      </c>
      <c r="K477" s="42" t="s">
        <v>1876</v>
      </c>
      <c r="L477" s="42" t="s">
        <v>35</v>
      </c>
      <c r="M477" s="42" t="s">
        <v>1877</v>
      </c>
      <c r="N477" s="94" t="s">
        <v>72</v>
      </c>
      <c r="O477" s="42" t="s">
        <v>31</v>
      </c>
      <c r="P477" s="43">
        <v>2025</v>
      </c>
      <c r="Q477" s="95" t="s">
        <v>38</v>
      </c>
      <c r="R477" s="42" t="s">
        <v>147</v>
      </c>
      <c r="S477" s="42" t="s">
        <v>31</v>
      </c>
      <c r="T477" s="11" t="s">
        <v>147</v>
      </c>
    </row>
    <row r="478" spans="1:20" s="11" customFormat="1" ht="42" customHeight="1">
      <c r="A478" s="42">
        <v>471</v>
      </c>
      <c r="B478" s="42" t="s">
        <v>1359</v>
      </c>
      <c r="C478" s="42" t="s">
        <v>1970</v>
      </c>
      <c r="D478" s="42" t="s">
        <v>40</v>
      </c>
      <c r="E478" s="42" t="s">
        <v>1817</v>
      </c>
      <c r="F478" s="42" t="s">
        <v>1971</v>
      </c>
      <c r="G478" s="43">
        <v>230</v>
      </c>
      <c r="H478" s="42" t="s">
        <v>31</v>
      </c>
      <c r="I478" s="43" t="s">
        <v>147</v>
      </c>
      <c r="J478" s="42" t="s">
        <v>1888</v>
      </c>
      <c r="K478" s="42" t="s">
        <v>1972</v>
      </c>
      <c r="L478" s="42" t="s">
        <v>35</v>
      </c>
      <c r="M478" s="42" t="s">
        <v>1973</v>
      </c>
      <c r="N478" s="94" t="s">
        <v>72</v>
      </c>
      <c r="O478" s="42" t="s">
        <v>31</v>
      </c>
      <c r="P478" s="43">
        <v>2025</v>
      </c>
      <c r="Q478" s="95" t="s">
        <v>38</v>
      </c>
      <c r="R478" s="42" t="s">
        <v>147</v>
      </c>
      <c r="S478" s="42" t="s">
        <v>31</v>
      </c>
      <c r="T478" s="11" t="s">
        <v>147</v>
      </c>
    </row>
    <row r="479" spans="1:20" s="11" customFormat="1" ht="42" customHeight="1">
      <c r="A479" s="42">
        <v>472</v>
      </c>
      <c r="B479" s="42" t="s">
        <v>1372</v>
      </c>
      <c r="C479" s="42" t="s">
        <v>1974</v>
      </c>
      <c r="D479" s="90" t="s">
        <v>40</v>
      </c>
      <c r="E479" s="90" t="s">
        <v>296</v>
      </c>
      <c r="F479" s="42" t="s">
        <v>1975</v>
      </c>
      <c r="G479" s="93">
        <v>138</v>
      </c>
      <c r="H479" s="42" t="s">
        <v>31</v>
      </c>
      <c r="I479" s="43" t="s">
        <v>147</v>
      </c>
      <c r="J479" s="42" t="s">
        <v>1833</v>
      </c>
      <c r="K479" s="42" t="s">
        <v>1976</v>
      </c>
      <c r="L479" s="90" t="s">
        <v>35</v>
      </c>
      <c r="M479" s="42" t="s">
        <v>1977</v>
      </c>
      <c r="N479" s="94" t="s">
        <v>72</v>
      </c>
      <c r="O479" s="42" t="s">
        <v>31</v>
      </c>
      <c r="P479" s="43">
        <v>2025</v>
      </c>
      <c r="Q479" s="95" t="s">
        <v>38</v>
      </c>
      <c r="R479" s="42" t="s">
        <v>147</v>
      </c>
      <c r="S479" s="42" t="s">
        <v>31</v>
      </c>
      <c r="T479" s="11" t="s">
        <v>147</v>
      </c>
    </row>
    <row r="480" spans="1:20" s="11" customFormat="1" ht="42" customHeight="1">
      <c r="A480" s="42">
        <v>473</v>
      </c>
      <c r="B480" s="42" t="s">
        <v>1372</v>
      </c>
      <c r="C480" s="42" t="s">
        <v>1978</v>
      </c>
      <c r="D480" s="42" t="s">
        <v>40</v>
      </c>
      <c r="E480" s="90" t="s">
        <v>1797</v>
      </c>
      <c r="F480" s="42" t="s">
        <v>1979</v>
      </c>
      <c r="G480" s="43">
        <v>550</v>
      </c>
      <c r="H480" s="42" t="s">
        <v>31</v>
      </c>
      <c r="I480" s="43" t="s">
        <v>147</v>
      </c>
      <c r="J480" s="42" t="s">
        <v>1980</v>
      </c>
      <c r="K480" s="42" t="s">
        <v>1981</v>
      </c>
      <c r="L480" s="42" t="s">
        <v>35</v>
      </c>
      <c r="M480" s="42" t="s">
        <v>1982</v>
      </c>
      <c r="N480" s="94" t="s">
        <v>72</v>
      </c>
      <c r="O480" s="42" t="s">
        <v>31</v>
      </c>
      <c r="P480" s="43">
        <v>2025</v>
      </c>
      <c r="Q480" s="95" t="s">
        <v>38</v>
      </c>
      <c r="R480" s="42" t="s">
        <v>147</v>
      </c>
      <c r="S480" s="42" t="s">
        <v>31</v>
      </c>
      <c r="T480" s="11" t="s">
        <v>147</v>
      </c>
    </row>
    <row r="481" spans="1:21" s="16" customFormat="1" ht="42" customHeight="1">
      <c r="A481" s="42">
        <v>474</v>
      </c>
      <c r="B481" s="42" t="s">
        <v>1372</v>
      </c>
      <c r="C481" s="42" t="s">
        <v>1983</v>
      </c>
      <c r="D481" s="90" t="s">
        <v>40</v>
      </c>
      <c r="E481" s="90" t="s">
        <v>296</v>
      </c>
      <c r="F481" s="90" t="s">
        <v>1984</v>
      </c>
      <c r="G481" s="93">
        <v>78</v>
      </c>
      <c r="H481" s="42" t="s">
        <v>31</v>
      </c>
      <c r="I481" s="43" t="s">
        <v>147</v>
      </c>
      <c r="J481" s="42" t="s">
        <v>1985</v>
      </c>
      <c r="K481" s="42" t="s">
        <v>1986</v>
      </c>
      <c r="L481" s="90" t="s">
        <v>35</v>
      </c>
      <c r="M481" s="42" t="s">
        <v>1835</v>
      </c>
      <c r="N481" s="94" t="s">
        <v>72</v>
      </c>
      <c r="O481" s="42" t="s">
        <v>31</v>
      </c>
      <c r="P481" s="43">
        <v>2025</v>
      </c>
      <c r="Q481" s="95" t="s">
        <v>38</v>
      </c>
      <c r="R481" s="42" t="s">
        <v>147</v>
      </c>
      <c r="S481" s="42" t="s">
        <v>31</v>
      </c>
      <c r="T481" s="11" t="s">
        <v>147</v>
      </c>
      <c r="U481" s="70"/>
    </row>
    <row r="482" spans="1:21" s="16" customFormat="1" ht="39" customHeight="1">
      <c r="A482" s="42">
        <v>475</v>
      </c>
      <c r="B482" s="42" t="s">
        <v>1372</v>
      </c>
      <c r="C482" s="42" t="s">
        <v>1987</v>
      </c>
      <c r="D482" s="42" t="s">
        <v>40</v>
      </c>
      <c r="E482" s="90" t="s">
        <v>239</v>
      </c>
      <c r="F482" s="42" t="s">
        <v>1988</v>
      </c>
      <c r="G482" s="43">
        <v>80</v>
      </c>
      <c r="H482" s="42" t="s">
        <v>31</v>
      </c>
      <c r="I482" s="43" t="s">
        <v>147</v>
      </c>
      <c r="J482" s="42" t="s">
        <v>1723</v>
      </c>
      <c r="K482" s="42" t="s">
        <v>1724</v>
      </c>
      <c r="L482" s="42" t="s">
        <v>35</v>
      </c>
      <c r="M482" s="42" t="s">
        <v>1989</v>
      </c>
      <c r="N482" s="94" t="s">
        <v>72</v>
      </c>
      <c r="O482" s="42" t="s">
        <v>31</v>
      </c>
      <c r="P482" s="93">
        <v>2025</v>
      </c>
      <c r="Q482" s="95" t="s">
        <v>38</v>
      </c>
      <c r="R482" s="42" t="s">
        <v>147</v>
      </c>
      <c r="S482" s="42" t="s">
        <v>31</v>
      </c>
      <c r="T482" s="11" t="s">
        <v>147</v>
      </c>
      <c r="U482" s="70"/>
    </row>
    <row r="483" spans="1:21" s="16" customFormat="1" ht="39" customHeight="1">
      <c r="A483" s="42">
        <v>476</v>
      </c>
      <c r="B483" s="42" t="s">
        <v>26</v>
      </c>
      <c r="C483" s="42" t="s">
        <v>1990</v>
      </c>
      <c r="D483" s="42" t="s">
        <v>40</v>
      </c>
      <c r="E483" s="42" t="s">
        <v>296</v>
      </c>
      <c r="F483" s="42" t="s">
        <v>1991</v>
      </c>
      <c r="G483" s="43">
        <v>26</v>
      </c>
      <c r="H483" s="42" t="s">
        <v>31</v>
      </c>
      <c r="I483" s="43" t="s">
        <v>147</v>
      </c>
      <c r="J483" s="42" t="s">
        <v>1833</v>
      </c>
      <c r="K483" s="42" t="s">
        <v>1992</v>
      </c>
      <c r="L483" s="42" t="s">
        <v>35</v>
      </c>
      <c r="M483" s="42" t="s">
        <v>1992</v>
      </c>
      <c r="N483" s="94" t="s">
        <v>72</v>
      </c>
      <c r="O483" s="42" t="s">
        <v>31</v>
      </c>
      <c r="P483" s="43">
        <v>2025</v>
      </c>
      <c r="Q483" s="95" t="s">
        <v>38</v>
      </c>
      <c r="R483" s="42" t="s">
        <v>147</v>
      </c>
      <c r="S483" s="42" t="s">
        <v>31</v>
      </c>
      <c r="T483" s="11" t="s">
        <v>147</v>
      </c>
      <c r="U483" s="70"/>
    </row>
    <row r="484" spans="1:21" s="16" customFormat="1" ht="39" customHeight="1">
      <c r="A484" s="42">
        <v>477</v>
      </c>
      <c r="B484" s="42" t="s">
        <v>26</v>
      </c>
      <c r="C484" s="42" t="s">
        <v>1993</v>
      </c>
      <c r="D484" s="42" t="s">
        <v>40</v>
      </c>
      <c r="E484" s="42" t="s">
        <v>1678</v>
      </c>
      <c r="F484" s="42" t="s">
        <v>1994</v>
      </c>
      <c r="G484" s="43">
        <v>22.8</v>
      </c>
      <c r="H484" s="42" t="s">
        <v>31</v>
      </c>
      <c r="I484" s="43" t="s">
        <v>147</v>
      </c>
      <c r="J484" s="42" t="s">
        <v>1922</v>
      </c>
      <c r="K484" s="42" t="s">
        <v>1995</v>
      </c>
      <c r="L484" s="42" t="s">
        <v>35</v>
      </c>
      <c r="M484" s="42" t="s">
        <v>1924</v>
      </c>
      <c r="N484" s="94" t="s">
        <v>72</v>
      </c>
      <c r="O484" s="42" t="s">
        <v>31</v>
      </c>
      <c r="P484" s="43">
        <v>2025</v>
      </c>
      <c r="Q484" s="95" t="s">
        <v>38</v>
      </c>
      <c r="R484" s="42" t="s">
        <v>147</v>
      </c>
      <c r="S484" s="42" t="s">
        <v>31</v>
      </c>
      <c r="T484" s="11" t="s">
        <v>147</v>
      </c>
      <c r="U484" s="70"/>
    </row>
    <row r="485" spans="1:21" s="16" customFormat="1" ht="39" customHeight="1">
      <c r="A485" s="42">
        <v>478</v>
      </c>
      <c r="B485" s="42" t="s">
        <v>26</v>
      </c>
      <c r="C485" s="42" t="s">
        <v>1996</v>
      </c>
      <c r="D485" s="42" t="s">
        <v>40</v>
      </c>
      <c r="E485" s="42" t="s">
        <v>1678</v>
      </c>
      <c r="F485" s="42" t="s">
        <v>1997</v>
      </c>
      <c r="G485" s="43">
        <v>75.26</v>
      </c>
      <c r="H485" s="42" t="s">
        <v>31</v>
      </c>
      <c r="I485" s="43" t="s">
        <v>147</v>
      </c>
      <c r="J485" s="42" t="s">
        <v>1922</v>
      </c>
      <c r="K485" s="42" t="s">
        <v>1923</v>
      </c>
      <c r="L485" s="42" t="s">
        <v>35</v>
      </c>
      <c r="M485" s="42" t="s">
        <v>1924</v>
      </c>
      <c r="N485" s="94" t="s">
        <v>72</v>
      </c>
      <c r="O485" s="42" t="s">
        <v>31</v>
      </c>
      <c r="P485" s="43">
        <v>2025</v>
      </c>
      <c r="Q485" s="95" t="s">
        <v>38</v>
      </c>
      <c r="R485" s="42" t="s">
        <v>147</v>
      </c>
      <c r="S485" s="42" t="s">
        <v>31</v>
      </c>
      <c r="T485" s="11" t="s">
        <v>147</v>
      </c>
      <c r="U485" s="70"/>
    </row>
    <row r="486" spans="1:21" s="16" customFormat="1" ht="39" customHeight="1">
      <c r="A486" s="42">
        <v>479</v>
      </c>
      <c r="B486" s="42" t="s">
        <v>1383</v>
      </c>
      <c r="C486" s="82" t="s">
        <v>1998</v>
      </c>
      <c r="D486" s="82" t="s">
        <v>40</v>
      </c>
      <c r="E486" s="82" t="s">
        <v>1999</v>
      </c>
      <c r="F486" s="82" t="s">
        <v>2000</v>
      </c>
      <c r="G486" s="98">
        <v>53.28</v>
      </c>
      <c r="H486" s="42" t="s">
        <v>31</v>
      </c>
      <c r="I486" s="82" t="s">
        <v>336</v>
      </c>
      <c r="J486" s="83" t="s">
        <v>2001</v>
      </c>
      <c r="K486" s="83" t="s">
        <v>2002</v>
      </c>
      <c r="L486" s="82" t="s">
        <v>35</v>
      </c>
      <c r="M486" s="42" t="s">
        <v>2003</v>
      </c>
      <c r="N486" s="86" t="s">
        <v>72</v>
      </c>
      <c r="O486" s="42" t="s">
        <v>31</v>
      </c>
      <c r="P486" s="87">
        <v>2022</v>
      </c>
      <c r="Q486" s="82" t="s">
        <v>38</v>
      </c>
      <c r="R486" s="42" t="s">
        <v>336</v>
      </c>
      <c r="S486" s="82" t="s">
        <v>31</v>
      </c>
      <c r="T486" s="11" t="s">
        <v>336</v>
      </c>
      <c r="U486" s="70"/>
    </row>
    <row r="487" spans="1:21" s="16" customFormat="1" ht="39" customHeight="1">
      <c r="A487" s="42">
        <v>480</v>
      </c>
      <c r="B487" s="42" t="s">
        <v>1383</v>
      </c>
      <c r="C487" s="42" t="s">
        <v>2004</v>
      </c>
      <c r="D487" s="42" t="s">
        <v>40</v>
      </c>
      <c r="E487" s="42" t="s">
        <v>145</v>
      </c>
      <c r="F487" s="42" t="s">
        <v>2005</v>
      </c>
      <c r="G487" s="43">
        <v>330</v>
      </c>
      <c r="H487" s="42" t="s">
        <v>31</v>
      </c>
      <c r="I487" s="43" t="s">
        <v>336</v>
      </c>
      <c r="J487" s="43" t="s">
        <v>2006</v>
      </c>
      <c r="K487" s="42" t="s">
        <v>2007</v>
      </c>
      <c r="L487" s="43" t="s">
        <v>35</v>
      </c>
      <c r="M487" s="42" t="s">
        <v>2007</v>
      </c>
      <c r="N487" s="44" t="s">
        <v>37</v>
      </c>
      <c r="O487" s="42" t="s">
        <v>31</v>
      </c>
      <c r="P487" s="43">
        <v>2022</v>
      </c>
      <c r="Q487" s="42" t="s">
        <v>46</v>
      </c>
      <c r="R487" s="42" t="s">
        <v>336</v>
      </c>
      <c r="S487" s="42" t="s">
        <v>31</v>
      </c>
      <c r="T487" s="11" t="s">
        <v>336</v>
      </c>
      <c r="U487" s="70"/>
    </row>
    <row r="488" spans="1:21" s="16" customFormat="1" ht="39" customHeight="1">
      <c r="A488" s="42">
        <v>481</v>
      </c>
      <c r="B488" s="42" t="s">
        <v>1383</v>
      </c>
      <c r="C488" s="42" t="s">
        <v>2008</v>
      </c>
      <c r="D488" s="42" t="s">
        <v>40</v>
      </c>
      <c r="E488" s="42" t="s">
        <v>405</v>
      </c>
      <c r="F488" s="42" t="s">
        <v>2009</v>
      </c>
      <c r="G488" s="42">
        <v>220</v>
      </c>
      <c r="H488" s="42" t="s">
        <v>31</v>
      </c>
      <c r="I488" s="43" t="s">
        <v>336</v>
      </c>
      <c r="J488" s="42" t="s">
        <v>2010</v>
      </c>
      <c r="K488" s="42" t="s">
        <v>2007</v>
      </c>
      <c r="L488" s="42" t="s">
        <v>35</v>
      </c>
      <c r="M488" s="42" t="s">
        <v>2007</v>
      </c>
      <c r="N488" s="44" t="s">
        <v>37</v>
      </c>
      <c r="O488" s="42" t="s">
        <v>31</v>
      </c>
      <c r="P488" s="43">
        <v>2022</v>
      </c>
      <c r="Q488" s="42" t="s">
        <v>46</v>
      </c>
      <c r="R488" s="42" t="s">
        <v>336</v>
      </c>
      <c r="S488" s="42" t="s">
        <v>31</v>
      </c>
      <c r="T488" s="11" t="s">
        <v>336</v>
      </c>
      <c r="U488" s="70"/>
    </row>
    <row r="489" spans="1:21" s="16" customFormat="1" ht="39" customHeight="1">
      <c r="A489" s="42">
        <v>482</v>
      </c>
      <c r="B489" s="42" t="s">
        <v>1383</v>
      </c>
      <c r="C489" s="42" t="s">
        <v>2011</v>
      </c>
      <c r="D489" s="42" t="s">
        <v>40</v>
      </c>
      <c r="E489" s="42" t="s">
        <v>2012</v>
      </c>
      <c r="F489" s="42" t="s">
        <v>2013</v>
      </c>
      <c r="G489" s="43">
        <v>270</v>
      </c>
      <c r="H489" s="42" t="s">
        <v>31</v>
      </c>
      <c r="I489" s="43" t="s">
        <v>336</v>
      </c>
      <c r="J489" s="42" t="s">
        <v>2014</v>
      </c>
      <c r="K489" s="42" t="s">
        <v>2007</v>
      </c>
      <c r="L489" s="42" t="s">
        <v>35</v>
      </c>
      <c r="M489" s="42" t="s">
        <v>2007</v>
      </c>
      <c r="N489" s="44" t="s">
        <v>37</v>
      </c>
      <c r="O489" s="42" t="s">
        <v>31</v>
      </c>
      <c r="P489" s="43">
        <v>2022</v>
      </c>
      <c r="Q489" s="42" t="s">
        <v>46</v>
      </c>
      <c r="R489" s="42" t="s">
        <v>336</v>
      </c>
      <c r="S489" s="42" t="s">
        <v>31</v>
      </c>
      <c r="T489" s="11" t="s">
        <v>336</v>
      </c>
      <c r="U489" s="70"/>
    </row>
    <row r="490" spans="1:21" s="16" customFormat="1" ht="39" customHeight="1">
      <c r="A490" s="42">
        <v>483</v>
      </c>
      <c r="B490" s="42" t="s">
        <v>1383</v>
      </c>
      <c r="C490" s="42" t="s">
        <v>2015</v>
      </c>
      <c r="D490" s="42" t="s">
        <v>40</v>
      </c>
      <c r="E490" s="42" t="s">
        <v>2016</v>
      </c>
      <c r="F490" s="42" t="s">
        <v>2017</v>
      </c>
      <c r="G490" s="43">
        <v>220</v>
      </c>
      <c r="H490" s="42" t="s">
        <v>31</v>
      </c>
      <c r="I490" s="43" t="s">
        <v>336</v>
      </c>
      <c r="J490" s="42" t="s">
        <v>390</v>
      </c>
      <c r="K490" s="42" t="s">
        <v>2007</v>
      </c>
      <c r="L490" s="42" t="s">
        <v>35</v>
      </c>
      <c r="M490" s="42" t="s">
        <v>2007</v>
      </c>
      <c r="N490" s="44" t="s">
        <v>37</v>
      </c>
      <c r="O490" s="42" t="s">
        <v>31</v>
      </c>
      <c r="P490" s="43">
        <v>2022</v>
      </c>
      <c r="Q490" s="42" t="s">
        <v>46</v>
      </c>
      <c r="R490" s="42" t="s">
        <v>336</v>
      </c>
      <c r="S490" s="42" t="s">
        <v>31</v>
      </c>
      <c r="T490" s="11" t="s">
        <v>336</v>
      </c>
      <c r="U490" s="70"/>
    </row>
    <row r="491" spans="1:21" s="16" customFormat="1" ht="49.5" customHeight="1">
      <c r="A491" s="42">
        <v>484</v>
      </c>
      <c r="B491" s="99" t="s">
        <v>1383</v>
      </c>
      <c r="C491" s="99" t="s">
        <v>2018</v>
      </c>
      <c r="D491" s="99" t="s">
        <v>40</v>
      </c>
      <c r="E491" s="99" t="s">
        <v>2019</v>
      </c>
      <c r="F491" s="42" t="s">
        <v>2020</v>
      </c>
      <c r="G491" s="43">
        <v>215</v>
      </c>
      <c r="H491" s="42" t="s">
        <v>31</v>
      </c>
      <c r="I491" s="99" t="s">
        <v>336</v>
      </c>
      <c r="J491" s="99" t="s">
        <v>2021</v>
      </c>
      <c r="K491" s="99" t="s">
        <v>2007</v>
      </c>
      <c r="L491" s="99" t="s">
        <v>35</v>
      </c>
      <c r="M491" s="99" t="s">
        <v>2007</v>
      </c>
      <c r="N491" s="86" t="s">
        <v>72</v>
      </c>
      <c r="O491" s="42" t="s">
        <v>31</v>
      </c>
      <c r="P491" s="100">
        <v>2023</v>
      </c>
      <c r="Q491" s="82" t="s">
        <v>38</v>
      </c>
      <c r="R491" s="42" t="s">
        <v>336</v>
      </c>
      <c r="S491" s="82" t="s">
        <v>31</v>
      </c>
      <c r="T491" s="59" t="s">
        <v>336</v>
      </c>
      <c r="U491" s="70"/>
    </row>
    <row r="492" spans="1:21" s="16" customFormat="1" ht="49.5" customHeight="1">
      <c r="A492" s="42">
        <v>485</v>
      </c>
      <c r="B492" s="99" t="s">
        <v>1383</v>
      </c>
      <c r="C492" s="99" t="s">
        <v>2022</v>
      </c>
      <c r="D492" s="99" t="s">
        <v>40</v>
      </c>
      <c r="E492" s="99" t="s">
        <v>377</v>
      </c>
      <c r="F492" s="99" t="s">
        <v>2023</v>
      </c>
      <c r="G492" s="100">
        <v>125.12</v>
      </c>
      <c r="H492" s="42" t="s">
        <v>31</v>
      </c>
      <c r="I492" s="99" t="s">
        <v>336</v>
      </c>
      <c r="J492" s="99" t="s">
        <v>2024</v>
      </c>
      <c r="K492" s="99" t="s">
        <v>2007</v>
      </c>
      <c r="L492" s="99" t="s">
        <v>35</v>
      </c>
      <c r="M492" s="99" t="s">
        <v>2007</v>
      </c>
      <c r="N492" s="86" t="s">
        <v>72</v>
      </c>
      <c r="O492" s="42" t="s">
        <v>31</v>
      </c>
      <c r="P492" s="100">
        <v>2023</v>
      </c>
      <c r="Q492" s="82" t="s">
        <v>38</v>
      </c>
      <c r="R492" s="42" t="s">
        <v>336</v>
      </c>
      <c r="S492" s="82" t="s">
        <v>31</v>
      </c>
      <c r="T492" s="59" t="s">
        <v>336</v>
      </c>
      <c r="U492" s="70"/>
    </row>
    <row r="493" spans="1:21" s="16" customFormat="1" ht="49.5" customHeight="1">
      <c r="A493" s="42">
        <v>486</v>
      </c>
      <c r="B493" s="99" t="s">
        <v>1383</v>
      </c>
      <c r="C493" s="99" t="s">
        <v>2025</v>
      </c>
      <c r="D493" s="99" t="s">
        <v>40</v>
      </c>
      <c r="E493" s="99" t="s">
        <v>805</v>
      </c>
      <c r="F493" s="99" t="s">
        <v>2026</v>
      </c>
      <c r="G493" s="100">
        <v>193.2</v>
      </c>
      <c r="H493" s="42" t="s">
        <v>31</v>
      </c>
      <c r="I493" s="99" t="s">
        <v>336</v>
      </c>
      <c r="J493" s="99" t="s">
        <v>2027</v>
      </c>
      <c r="K493" s="99" t="s">
        <v>2007</v>
      </c>
      <c r="L493" s="99" t="s">
        <v>35</v>
      </c>
      <c r="M493" s="99" t="s">
        <v>2007</v>
      </c>
      <c r="N493" s="86" t="s">
        <v>72</v>
      </c>
      <c r="O493" s="42" t="s">
        <v>31</v>
      </c>
      <c r="P493" s="100">
        <v>2023</v>
      </c>
      <c r="Q493" s="82" t="s">
        <v>38</v>
      </c>
      <c r="R493" s="42" t="s">
        <v>336</v>
      </c>
      <c r="S493" s="82" t="s">
        <v>31</v>
      </c>
      <c r="T493" s="59" t="s">
        <v>336</v>
      </c>
      <c r="U493" s="70"/>
    </row>
    <row r="494" spans="1:21" s="16" customFormat="1" ht="64.5" customHeight="1">
      <c r="A494" s="42">
        <v>487</v>
      </c>
      <c r="B494" s="99" t="s">
        <v>1383</v>
      </c>
      <c r="C494" s="99" t="s">
        <v>1683</v>
      </c>
      <c r="D494" s="99" t="s">
        <v>40</v>
      </c>
      <c r="E494" s="99" t="s">
        <v>1872</v>
      </c>
      <c r="F494" s="99" t="s">
        <v>2028</v>
      </c>
      <c r="G494" s="100">
        <v>161</v>
      </c>
      <c r="H494" s="42" t="s">
        <v>31</v>
      </c>
      <c r="I494" s="99" t="s">
        <v>336</v>
      </c>
      <c r="J494" s="99" t="s">
        <v>2029</v>
      </c>
      <c r="K494" s="99" t="s">
        <v>2007</v>
      </c>
      <c r="L494" s="99" t="s">
        <v>35</v>
      </c>
      <c r="M494" s="99" t="s">
        <v>2007</v>
      </c>
      <c r="N494" s="86" t="s">
        <v>72</v>
      </c>
      <c r="O494" s="42" t="s">
        <v>31</v>
      </c>
      <c r="P494" s="100">
        <v>2023</v>
      </c>
      <c r="Q494" s="82" t="s">
        <v>38</v>
      </c>
      <c r="R494" s="42" t="s">
        <v>336</v>
      </c>
      <c r="S494" s="82" t="s">
        <v>31</v>
      </c>
      <c r="T494" s="59" t="s">
        <v>336</v>
      </c>
      <c r="U494" s="70"/>
    </row>
    <row r="495" spans="1:21" s="12" customFormat="1" ht="63.75" customHeight="1">
      <c r="A495" s="42">
        <v>488</v>
      </c>
      <c r="B495" s="99" t="s">
        <v>1383</v>
      </c>
      <c r="C495" s="99" t="s">
        <v>2030</v>
      </c>
      <c r="D495" s="99" t="s">
        <v>40</v>
      </c>
      <c r="E495" s="99" t="s">
        <v>2031</v>
      </c>
      <c r="F495" s="99" t="s">
        <v>2032</v>
      </c>
      <c r="G495" s="100">
        <v>179.4</v>
      </c>
      <c r="H495" s="42" t="s">
        <v>31</v>
      </c>
      <c r="I495" s="99" t="s">
        <v>336</v>
      </c>
      <c r="J495" s="99" t="s">
        <v>2033</v>
      </c>
      <c r="K495" s="99" t="s">
        <v>2007</v>
      </c>
      <c r="L495" s="99" t="s">
        <v>35</v>
      </c>
      <c r="M495" s="99" t="s">
        <v>2007</v>
      </c>
      <c r="N495" s="86" t="s">
        <v>72</v>
      </c>
      <c r="O495" s="42" t="s">
        <v>31</v>
      </c>
      <c r="P495" s="100">
        <v>2023</v>
      </c>
      <c r="Q495" s="82" t="s">
        <v>38</v>
      </c>
      <c r="R495" s="42" t="s">
        <v>336</v>
      </c>
      <c r="S495" s="82" t="s">
        <v>31</v>
      </c>
      <c r="T495" s="59" t="s">
        <v>336</v>
      </c>
      <c r="U495" s="66"/>
    </row>
    <row r="496" spans="1:21" s="12" customFormat="1" ht="39.75" customHeight="1">
      <c r="A496" s="42">
        <v>489</v>
      </c>
      <c r="B496" s="99" t="s">
        <v>1383</v>
      </c>
      <c r="C496" s="99" t="s">
        <v>2034</v>
      </c>
      <c r="D496" s="99" t="s">
        <v>40</v>
      </c>
      <c r="E496" s="99" t="s">
        <v>1103</v>
      </c>
      <c r="F496" s="99" t="s">
        <v>2035</v>
      </c>
      <c r="G496" s="100">
        <v>187.5</v>
      </c>
      <c r="H496" s="42" t="s">
        <v>31</v>
      </c>
      <c r="I496" s="99" t="s">
        <v>336</v>
      </c>
      <c r="J496" s="99" t="s">
        <v>390</v>
      </c>
      <c r="K496" s="99" t="s">
        <v>2007</v>
      </c>
      <c r="L496" s="99" t="s">
        <v>35</v>
      </c>
      <c r="M496" s="99" t="s">
        <v>2007</v>
      </c>
      <c r="N496" s="86" t="s">
        <v>72</v>
      </c>
      <c r="O496" s="42" t="s">
        <v>31</v>
      </c>
      <c r="P496" s="100">
        <v>2023</v>
      </c>
      <c r="Q496" s="82" t="s">
        <v>38</v>
      </c>
      <c r="R496" s="42" t="s">
        <v>336</v>
      </c>
      <c r="S496" s="82" t="s">
        <v>31</v>
      </c>
      <c r="T496" s="59" t="s">
        <v>336</v>
      </c>
      <c r="U496" s="66"/>
    </row>
    <row r="497" spans="1:21" s="12" customFormat="1" ht="39.75" customHeight="1">
      <c r="A497" s="42">
        <v>490</v>
      </c>
      <c r="B497" s="99" t="s">
        <v>1383</v>
      </c>
      <c r="C497" s="99" t="s">
        <v>2036</v>
      </c>
      <c r="D497" s="99" t="s">
        <v>40</v>
      </c>
      <c r="E497" s="99" t="s">
        <v>2037</v>
      </c>
      <c r="F497" s="99" t="s">
        <v>2038</v>
      </c>
      <c r="G497" s="100">
        <v>144.9</v>
      </c>
      <c r="H497" s="42" t="s">
        <v>31</v>
      </c>
      <c r="I497" s="99" t="s">
        <v>336</v>
      </c>
      <c r="J497" s="99" t="s">
        <v>2039</v>
      </c>
      <c r="K497" s="99" t="s">
        <v>2007</v>
      </c>
      <c r="L497" s="99" t="s">
        <v>35</v>
      </c>
      <c r="M497" s="99" t="s">
        <v>2007</v>
      </c>
      <c r="N497" s="86" t="s">
        <v>72</v>
      </c>
      <c r="O497" s="42" t="s">
        <v>31</v>
      </c>
      <c r="P497" s="100">
        <v>2023</v>
      </c>
      <c r="Q497" s="82" t="s">
        <v>38</v>
      </c>
      <c r="R497" s="42" t="s">
        <v>336</v>
      </c>
      <c r="S497" s="82" t="s">
        <v>31</v>
      </c>
      <c r="T497" s="59" t="s">
        <v>336</v>
      </c>
      <c r="U497" s="66"/>
    </row>
    <row r="498" spans="1:21" s="28" customFormat="1" ht="39.75" customHeight="1">
      <c r="A498" s="42">
        <v>491</v>
      </c>
      <c r="B498" s="99" t="s">
        <v>1383</v>
      </c>
      <c r="C498" s="99" t="s">
        <v>2040</v>
      </c>
      <c r="D498" s="99" t="s">
        <v>40</v>
      </c>
      <c r="E498" s="99" t="s">
        <v>2041</v>
      </c>
      <c r="F498" s="99" t="s">
        <v>2042</v>
      </c>
      <c r="G498" s="100">
        <v>402.5</v>
      </c>
      <c r="H498" s="42" t="s">
        <v>31</v>
      </c>
      <c r="I498" s="99" t="s">
        <v>336</v>
      </c>
      <c r="J498" s="99" t="s">
        <v>2043</v>
      </c>
      <c r="K498" s="99" t="s">
        <v>2007</v>
      </c>
      <c r="L498" s="99" t="s">
        <v>35</v>
      </c>
      <c r="M498" s="99" t="s">
        <v>2007</v>
      </c>
      <c r="N498" s="86" t="s">
        <v>72</v>
      </c>
      <c r="O498" s="42" t="s">
        <v>31</v>
      </c>
      <c r="P498" s="100">
        <v>2023</v>
      </c>
      <c r="Q498" s="82" t="s">
        <v>38</v>
      </c>
      <c r="R498" s="42" t="s">
        <v>336</v>
      </c>
      <c r="S498" s="82" t="s">
        <v>31</v>
      </c>
      <c r="T498" s="59" t="s">
        <v>336</v>
      </c>
      <c r="U498" s="97"/>
    </row>
    <row r="499" spans="1:21" s="16" customFormat="1" ht="39" customHeight="1">
      <c r="A499" s="42">
        <v>492</v>
      </c>
      <c r="B499" s="99" t="s">
        <v>1383</v>
      </c>
      <c r="C499" s="99" t="s">
        <v>2044</v>
      </c>
      <c r="D499" s="99" t="s">
        <v>40</v>
      </c>
      <c r="E499" s="99" t="s">
        <v>383</v>
      </c>
      <c r="F499" s="99" t="s">
        <v>2045</v>
      </c>
      <c r="G499" s="100">
        <v>345</v>
      </c>
      <c r="H499" s="42" t="s">
        <v>31</v>
      </c>
      <c r="I499" s="99" t="s">
        <v>336</v>
      </c>
      <c r="J499" s="99" t="s">
        <v>2046</v>
      </c>
      <c r="K499" s="99" t="s">
        <v>2007</v>
      </c>
      <c r="L499" s="99" t="s">
        <v>35</v>
      </c>
      <c r="M499" s="99" t="s">
        <v>2007</v>
      </c>
      <c r="N499" s="86" t="s">
        <v>72</v>
      </c>
      <c r="O499" s="42" t="s">
        <v>31</v>
      </c>
      <c r="P499" s="100">
        <v>2023</v>
      </c>
      <c r="Q499" s="82" t="s">
        <v>38</v>
      </c>
      <c r="R499" s="42" t="s">
        <v>336</v>
      </c>
      <c r="S499" s="82" t="s">
        <v>31</v>
      </c>
      <c r="T499" s="59" t="s">
        <v>336</v>
      </c>
      <c r="U499" s="70"/>
    </row>
    <row r="500" spans="1:21" s="16" customFormat="1" ht="39" customHeight="1">
      <c r="A500" s="42">
        <v>493</v>
      </c>
      <c r="B500" s="99" t="s">
        <v>1383</v>
      </c>
      <c r="C500" s="99" t="s">
        <v>2047</v>
      </c>
      <c r="D500" s="99" t="s">
        <v>40</v>
      </c>
      <c r="E500" s="99" t="s">
        <v>1659</v>
      </c>
      <c r="F500" s="99" t="s">
        <v>2048</v>
      </c>
      <c r="G500" s="100">
        <v>483</v>
      </c>
      <c r="H500" s="42" t="s">
        <v>31</v>
      </c>
      <c r="I500" s="99" t="s">
        <v>336</v>
      </c>
      <c r="J500" s="99" t="s">
        <v>1661</v>
      </c>
      <c r="K500" s="99" t="s">
        <v>2049</v>
      </c>
      <c r="L500" s="99" t="s">
        <v>35</v>
      </c>
      <c r="M500" s="99" t="s">
        <v>2049</v>
      </c>
      <c r="N500" s="86" t="s">
        <v>72</v>
      </c>
      <c r="O500" s="42" t="s">
        <v>31</v>
      </c>
      <c r="P500" s="100">
        <v>2023</v>
      </c>
      <c r="Q500" s="82" t="s">
        <v>38</v>
      </c>
      <c r="R500" s="42" t="s">
        <v>336</v>
      </c>
      <c r="S500" s="82" t="s">
        <v>31</v>
      </c>
      <c r="T500" s="59" t="s">
        <v>336</v>
      </c>
      <c r="U500" s="70"/>
    </row>
    <row r="501" spans="1:21" s="16" customFormat="1" ht="39" customHeight="1">
      <c r="A501" s="42">
        <v>494</v>
      </c>
      <c r="B501" s="99" t="s">
        <v>1383</v>
      </c>
      <c r="C501" s="99" t="s">
        <v>2018</v>
      </c>
      <c r="D501" s="99" t="s">
        <v>40</v>
      </c>
      <c r="E501" s="99" t="s">
        <v>2050</v>
      </c>
      <c r="F501" s="99" t="s">
        <v>2051</v>
      </c>
      <c r="G501" s="100">
        <v>332.47</v>
      </c>
      <c r="H501" s="42" t="s">
        <v>31</v>
      </c>
      <c r="I501" s="99" t="s">
        <v>336</v>
      </c>
      <c r="J501" s="99" t="s">
        <v>2052</v>
      </c>
      <c r="K501" s="99" t="s">
        <v>2053</v>
      </c>
      <c r="L501" s="99" t="s">
        <v>35</v>
      </c>
      <c r="M501" s="99" t="s">
        <v>2054</v>
      </c>
      <c r="N501" s="86" t="s">
        <v>72</v>
      </c>
      <c r="O501" s="42" t="s">
        <v>31</v>
      </c>
      <c r="P501" s="100">
        <v>2023</v>
      </c>
      <c r="Q501" s="82" t="s">
        <v>38</v>
      </c>
      <c r="R501" s="42" t="s">
        <v>336</v>
      </c>
      <c r="S501" s="82" t="s">
        <v>31</v>
      </c>
      <c r="T501" s="59" t="s">
        <v>336</v>
      </c>
      <c r="U501" s="70"/>
    </row>
    <row r="502" spans="1:21" s="16" customFormat="1" ht="39" customHeight="1">
      <c r="A502" s="42">
        <v>495</v>
      </c>
      <c r="B502" s="99" t="s">
        <v>1383</v>
      </c>
      <c r="C502" s="99" t="s">
        <v>2055</v>
      </c>
      <c r="D502" s="99" t="s">
        <v>40</v>
      </c>
      <c r="E502" s="99" t="s">
        <v>2056</v>
      </c>
      <c r="F502" s="99" t="s">
        <v>2057</v>
      </c>
      <c r="G502" s="100">
        <v>209.3</v>
      </c>
      <c r="H502" s="42" t="s">
        <v>31</v>
      </c>
      <c r="I502" s="99" t="s">
        <v>336</v>
      </c>
      <c r="J502" s="99" t="s">
        <v>2058</v>
      </c>
      <c r="K502" s="99" t="s">
        <v>2059</v>
      </c>
      <c r="L502" s="99" t="s">
        <v>35</v>
      </c>
      <c r="M502" s="99" t="s">
        <v>2060</v>
      </c>
      <c r="N502" s="86" t="s">
        <v>72</v>
      </c>
      <c r="O502" s="42" t="s">
        <v>31</v>
      </c>
      <c r="P502" s="100">
        <v>2023</v>
      </c>
      <c r="Q502" s="82" t="s">
        <v>38</v>
      </c>
      <c r="R502" s="42" t="s">
        <v>336</v>
      </c>
      <c r="S502" s="82" t="s">
        <v>31</v>
      </c>
      <c r="T502" s="59" t="s">
        <v>336</v>
      </c>
      <c r="U502" s="70"/>
    </row>
    <row r="503" spans="1:21" s="29" customFormat="1" ht="39" customHeight="1">
      <c r="A503" s="42">
        <v>496</v>
      </c>
      <c r="B503" s="99" t="s">
        <v>1383</v>
      </c>
      <c r="C503" s="99" t="s">
        <v>2061</v>
      </c>
      <c r="D503" s="99" t="s">
        <v>40</v>
      </c>
      <c r="E503" s="99" t="s">
        <v>2062</v>
      </c>
      <c r="F503" s="99" t="s">
        <v>2063</v>
      </c>
      <c r="G503" s="100">
        <v>161</v>
      </c>
      <c r="H503" s="42" t="s">
        <v>31</v>
      </c>
      <c r="I503" s="99" t="s">
        <v>336</v>
      </c>
      <c r="J503" s="99" t="s">
        <v>2064</v>
      </c>
      <c r="K503" s="99" t="s">
        <v>2065</v>
      </c>
      <c r="L503" s="99" t="s">
        <v>35</v>
      </c>
      <c r="M503" s="99" t="s">
        <v>2066</v>
      </c>
      <c r="N503" s="86" t="s">
        <v>72</v>
      </c>
      <c r="O503" s="42" t="s">
        <v>31</v>
      </c>
      <c r="P503" s="100">
        <v>2023</v>
      </c>
      <c r="Q503" s="82" t="s">
        <v>38</v>
      </c>
      <c r="R503" s="42" t="s">
        <v>336</v>
      </c>
      <c r="S503" s="82" t="s">
        <v>31</v>
      </c>
      <c r="T503" s="59" t="s">
        <v>336</v>
      </c>
      <c r="U503" s="101"/>
    </row>
    <row r="504" spans="1:21" s="16" customFormat="1" ht="39" customHeight="1">
      <c r="A504" s="42">
        <v>497</v>
      </c>
      <c r="B504" s="99" t="s">
        <v>1383</v>
      </c>
      <c r="C504" s="99" t="s">
        <v>2067</v>
      </c>
      <c r="D504" s="99" t="s">
        <v>40</v>
      </c>
      <c r="E504" s="99" t="s">
        <v>2068</v>
      </c>
      <c r="F504" s="42" t="s">
        <v>2069</v>
      </c>
      <c r="G504" s="43">
        <v>870</v>
      </c>
      <c r="H504" s="42" t="s">
        <v>31</v>
      </c>
      <c r="I504" s="99" t="s">
        <v>336</v>
      </c>
      <c r="J504" s="99" t="s">
        <v>2070</v>
      </c>
      <c r="K504" s="99" t="s">
        <v>2071</v>
      </c>
      <c r="L504" s="99" t="s">
        <v>35</v>
      </c>
      <c r="M504" s="99" t="s">
        <v>2072</v>
      </c>
      <c r="N504" s="86" t="s">
        <v>72</v>
      </c>
      <c r="O504" s="42" t="s">
        <v>31</v>
      </c>
      <c r="P504" s="100">
        <v>2023</v>
      </c>
      <c r="Q504" s="82" t="s">
        <v>38</v>
      </c>
      <c r="R504" s="42" t="s">
        <v>336</v>
      </c>
      <c r="S504" s="82" t="s">
        <v>31</v>
      </c>
      <c r="T504" s="59" t="s">
        <v>336</v>
      </c>
      <c r="U504" s="70"/>
    </row>
    <row r="505" spans="1:21" s="16" customFormat="1" ht="39" customHeight="1">
      <c r="A505" s="42">
        <v>498</v>
      </c>
      <c r="B505" s="99" t="s">
        <v>1359</v>
      </c>
      <c r="C505" s="99" t="s">
        <v>2073</v>
      </c>
      <c r="D505" s="99" t="s">
        <v>40</v>
      </c>
      <c r="E505" s="99" t="s">
        <v>2074</v>
      </c>
      <c r="F505" s="99" t="s">
        <v>2075</v>
      </c>
      <c r="G505" s="100">
        <v>135</v>
      </c>
      <c r="H505" s="42" t="s">
        <v>31</v>
      </c>
      <c r="I505" s="99" t="s">
        <v>336</v>
      </c>
      <c r="J505" s="99" t="s">
        <v>2076</v>
      </c>
      <c r="K505" s="99" t="s">
        <v>2007</v>
      </c>
      <c r="L505" s="99" t="s">
        <v>35</v>
      </c>
      <c r="M505" s="99" t="s">
        <v>2007</v>
      </c>
      <c r="N505" s="86" t="s">
        <v>72</v>
      </c>
      <c r="O505" s="42" t="s">
        <v>31</v>
      </c>
      <c r="P505" s="100">
        <v>2023</v>
      </c>
      <c r="Q505" s="82" t="s">
        <v>38</v>
      </c>
      <c r="R505" s="42" t="s">
        <v>336</v>
      </c>
      <c r="S505" s="82" t="s">
        <v>31</v>
      </c>
      <c r="T505" s="59" t="s">
        <v>336</v>
      </c>
      <c r="U505" s="70"/>
    </row>
    <row r="506" spans="1:21" s="28" customFormat="1" ht="39" customHeight="1">
      <c r="A506" s="42">
        <v>499</v>
      </c>
      <c r="B506" s="99" t="s">
        <v>1359</v>
      </c>
      <c r="C506" s="42" t="s">
        <v>2077</v>
      </c>
      <c r="D506" s="99" t="s">
        <v>40</v>
      </c>
      <c r="E506" s="99" t="s">
        <v>388</v>
      </c>
      <c r="F506" s="99" t="s">
        <v>2078</v>
      </c>
      <c r="G506" s="100">
        <v>60</v>
      </c>
      <c r="H506" s="42" t="s">
        <v>31</v>
      </c>
      <c r="I506" s="99" t="s">
        <v>336</v>
      </c>
      <c r="J506" s="42" t="s">
        <v>2079</v>
      </c>
      <c r="K506" s="99" t="s">
        <v>2080</v>
      </c>
      <c r="L506" s="99" t="s">
        <v>35</v>
      </c>
      <c r="M506" s="99" t="s">
        <v>2080</v>
      </c>
      <c r="N506" s="86" t="s">
        <v>72</v>
      </c>
      <c r="O506" s="42" t="s">
        <v>31</v>
      </c>
      <c r="P506" s="100">
        <v>2023</v>
      </c>
      <c r="Q506" s="82" t="s">
        <v>38</v>
      </c>
      <c r="R506" s="42" t="s">
        <v>336</v>
      </c>
      <c r="S506" s="82" t="s">
        <v>31</v>
      </c>
      <c r="T506" s="59" t="s">
        <v>336</v>
      </c>
      <c r="U506" s="97"/>
    </row>
    <row r="507" spans="1:21" s="28" customFormat="1" ht="39" customHeight="1">
      <c r="A507" s="42">
        <v>500</v>
      </c>
      <c r="B507" s="99" t="s">
        <v>1359</v>
      </c>
      <c r="C507" s="99" t="s">
        <v>2081</v>
      </c>
      <c r="D507" s="99" t="s">
        <v>40</v>
      </c>
      <c r="E507" s="99" t="s">
        <v>816</v>
      </c>
      <c r="F507" s="99" t="s">
        <v>2082</v>
      </c>
      <c r="G507" s="100">
        <v>121</v>
      </c>
      <c r="H507" s="42" t="s">
        <v>31</v>
      </c>
      <c r="I507" s="99" t="s">
        <v>336</v>
      </c>
      <c r="J507" s="99" t="s">
        <v>2083</v>
      </c>
      <c r="K507" s="99" t="s">
        <v>2084</v>
      </c>
      <c r="L507" s="99" t="s">
        <v>35</v>
      </c>
      <c r="M507" s="99" t="s">
        <v>2084</v>
      </c>
      <c r="N507" s="86" t="s">
        <v>72</v>
      </c>
      <c r="O507" s="42" t="s">
        <v>31</v>
      </c>
      <c r="P507" s="100">
        <v>2023</v>
      </c>
      <c r="Q507" s="82" t="s">
        <v>38</v>
      </c>
      <c r="R507" s="42" t="s">
        <v>336</v>
      </c>
      <c r="S507" s="82" t="s">
        <v>31</v>
      </c>
      <c r="T507" s="59" t="s">
        <v>336</v>
      </c>
      <c r="U507" s="97"/>
    </row>
    <row r="508" spans="1:21" s="28" customFormat="1" ht="39" customHeight="1">
      <c r="A508" s="42">
        <v>501</v>
      </c>
      <c r="B508" s="99" t="s">
        <v>1359</v>
      </c>
      <c r="C508" s="99" t="s">
        <v>2085</v>
      </c>
      <c r="D508" s="99" t="s">
        <v>40</v>
      </c>
      <c r="E508" s="99" t="s">
        <v>2062</v>
      </c>
      <c r="F508" s="99" t="s">
        <v>2086</v>
      </c>
      <c r="G508" s="100">
        <v>100</v>
      </c>
      <c r="H508" s="42" t="s">
        <v>31</v>
      </c>
      <c r="I508" s="99" t="s">
        <v>336</v>
      </c>
      <c r="J508" s="99" t="s">
        <v>2087</v>
      </c>
      <c r="K508" s="99" t="s">
        <v>2088</v>
      </c>
      <c r="L508" s="99" t="s">
        <v>35</v>
      </c>
      <c r="M508" s="99" t="s">
        <v>2089</v>
      </c>
      <c r="N508" s="86" t="s">
        <v>72</v>
      </c>
      <c r="O508" s="42" t="s">
        <v>31</v>
      </c>
      <c r="P508" s="100">
        <v>2023</v>
      </c>
      <c r="Q508" s="82" t="s">
        <v>38</v>
      </c>
      <c r="R508" s="42" t="s">
        <v>336</v>
      </c>
      <c r="S508" s="82" t="s">
        <v>31</v>
      </c>
      <c r="T508" s="59" t="s">
        <v>336</v>
      </c>
      <c r="U508" s="97"/>
    </row>
    <row r="509" spans="1:21" s="28" customFormat="1" ht="39" customHeight="1">
      <c r="A509" s="42">
        <v>502</v>
      </c>
      <c r="B509" s="99" t="s">
        <v>1359</v>
      </c>
      <c r="C509" s="99" t="s">
        <v>2090</v>
      </c>
      <c r="D509" s="99" t="s">
        <v>40</v>
      </c>
      <c r="E509" s="99" t="s">
        <v>2091</v>
      </c>
      <c r="F509" s="99" t="s">
        <v>2092</v>
      </c>
      <c r="G509" s="100">
        <v>150</v>
      </c>
      <c r="H509" s="42" t="s">
        <v>31</v>
      </c>
      <c r="I509" s="99" t="s">
        <v>336</v>
      </c>
      <c r="J509" s="99" t="s">
        <v>2093</v>
      </c>
      <c r="K509" s="99" t="s">
        <v>2094</v>
      </c>
      <c r="L509" s="99" t="s">
        <v>35</v>
      </c>
      <c r="M509" s="99" t="s">
        <v>2094</v>
      </c>
      <c r="N509" s="86" t="s">
        <v>72</v>
      </c>
      <c r="O509" s="42" t="s">
        <v>31</v>
      </c>
      <c r="P509" s="100">
        <v>2023</v>
      </c>
      <c r="Q509" s="82" t="s">
        <v>38</v>
      </c>
      <c r="R509" s="42" t="s">
        <v>336</v>
      </c>
      <c r="S509" s="82" t="s">
        <v>31</v>
      </c>
      <c r="T509" s="59" t="s">
        <v>336</v>
      </c>
      <c r="U509" s="97"/>
    </row>
    <row r="510" spans="1:21" s="28" customFormat="1" ht="39" customHeight="1">
      <c r="A510" s="42">
        <v>503</v>
      </c>
      <c r="B510" s="99" t="s">
        <v>1372</v>
      </c>
      <c r="C510" s="99" t="s">
        <v>2095</v>
      </c>
      <c r="D510" s="99" t="s">
        <v>40</v>
      </c>
      <c r="E510" s="99" t="s">
        <v>2096</v>
      </c>
      <c r="F510" s="42" t="s">
        <v>2097</v>
      </c>
      <c r="G510" s="43">
        <v>100</v>
      </c>
      <c r="H510" s="42" t="s">
        <v>31</v>
      </c>
      <c r="I510" s="99" t="s">
        <v>336</v>
      </c>
      <c r="J510" s="99" t="s">
        <v>2098</v>
      </c>
      <c r="K510" s="99" t="s">
        <v>2007</v>
      </c>
      <c r="L510" s="99" t="s">
        <v>35</v>
      </c>
      <c r="M510" s="99" t="s">
        <v>2007</v>
      </c>
      <c r="N510" s="86" t="s">
        <v>72</v>
      </c>
      <c r="O510" s="42" t="s">
        <v>31</v>
      </c>
      <c r="P510" s="100">
        <v>2023</v>
      </c>
      <c r="Q510" s="82" t="s">
        <v>38</v>
      </c>
      <c r="R510" s="42" t="s">
        <v>336</v>
      </c>
      <c r="S510" s="82" t="s">
        <v>31</v>
      </c>
      <c r="T510" s="59" t="s">
        <v>336</v>
      </c>
      <c r="U510" s="97"/>
    </row>
    <row r="511" spans="1:21" s="28" customFormat="1" ht="39" customHeight="1">
      <c r="A511" s="42">
        <v>504</v>
      </c>
      <c r="B511" s="99" t="s">
        <v>2099</v>
      </c>
      <c r="C511" s="99" t="s">
        <v>2100</v>
      </c>
      <c r="D511" s="99" t="s">
        <v>40</v>
      </c>
      <c r="E511" s="99" t="s">
        <v>371</v>
      </c>
      <c r="F511" s="99" t="s">
        <v>2101</v>
      </c>
      <c r="G511" s="100">
        <v>60</v>
      </c>
      <c r="H511" s="42" t="s">
        <v>31</v>
      </c>
      <c r="I511" s="99" t="s">
        <v>336</v>
      </c>
      <c r="J511" s="99" t="s">
        <v>373</v>
      </c>
      <c r="K511" s="99" t="s">
        <v>374</v>
      </c>
      <c r="L511" s="99" t="s">
        <v>35</v>
      </c>
      <c r="M511" s="99" t="s">
        <v>375</v>
      </c>
      <c r="N511" s="86" t="s">
        <v>72</v>
      </c>
      <c r="O511" s="42" t="s">
        <v>31</v>
      </c>
      <c r="P511" s="100">
        <v>2023</v>
      </c>
      <c r="Q511" s="82" t="s">
        <v>38</v>
      </c>
      <c r="R511" s="42" t="s">
        <v>336</v>
      </c>
      <c r="S511" s="82" t="s">
        <v>31</v>
      </c>
      <c r="T511" s="59" t="s">
        <v>336</v>
      </c>
      <c r="U511" s="97"/>
    </row>
    <row r="512" spans="1:21" s="28" customFormat="1" ht="39" customHeight="1">
      <c r="A512" s="42">
        <v>505</v>
      </c>
      <c r="B512" s="99" t="s">
        <v>26</v>
      </c>
      <c r="C512" s="99" t="s">
        <v>2102</v>
      </c>
      <c r="D512" s="99" t="s">
        <v>40</v>
      </c>
      <c r="E512" s="99" t="s">
        <v>2103</v>
      </c>
      <c r="F512" s="99" t="s">
        <v>2104</v>
      </c>
      <c r="G512" s="100">
        <v>160</v>
      </c>
      <c r="H512" s="42" t="s">
        <v>31</v>
      </c>
      <c r="I512" s="99" t="s">
        <v>336</v>
      </c>
      <c r="J512" s="43" t="s">
        <v>2105</v>
      </c>
      <c r="K512" s="99" t="s">
        <v>2106</v>
      </c>
      <c r="L512" s="99" t="s">
        <v>35</v>
      </c>
      <c r="M512" s="99" t="s">
        <v>2106</v>
      </c>
      <c r="N512" s="86" t="s">
        <v>72</v>
      </c>
      <c r="O512" s="42" t="s">
        <v>31</v>
      </c>
      <c r="P512" s="100">
        <v>2023</v>
      </c>
      <c r="Q512" s="82" t="s">
        <v>38</v>
      </c>
      <c r="R512" s="42" t="s">
        <v>336</v>
      </c>
      <c r="S512" s="82" t="s">
        <v>31</v>
      </c>
      <c r="T512" s="59" t="s">
        <v>336</v>
      </c>
      <c r="U512" s="97"/>
    </row>
    <row r="513" spans="1:21" s="28" customFormat="1" ht="39" customHeight="1">
      <c r="A513" s="42">
        <v>506</v>
      </c>
      <c r="B513" s="99" t="s">
        <v>26</v>
      </c>
      <c r="C513" s="99" t="s">
        <v>2107</v>
      </c>
      <c r="D513" s="99" t="s">
        <v>40</v>
      </c>
      <c r="E513" s="99" t="s">
        <v>371</v>
      </c>
      <c r="F513" s="99" t="s">
        <v>2108</v>
      </c>
      <c r="G513" s="100">
        <v>36</v>
      </c>
      <c r="H513" s="42" t="s">
        <v>31</v>
      </c>
      <c r="I513" s="99" t="s">
        <v>336</v>
      </c>
      <c r="J513" s="99" t="s">
        <v>373</v>
      </c>
      <c r="K513" s="99" t="s">
        <v>2109</v>
      </c>
      <c r="L513" s="99" t="s">
        <v>35</v>
      </c>
      <c r="M513" s="99" t="s">
        <v>375</v>
      </c>
      <c r="N513" s="86" t="s">
        <v>72</v>
      </c>
      <c r="O513" s="42" t="s">
        <v>31</v>
      </c>
      <c r="P513" s="100">
        <v>2023</v>
      </c>
      <c r="Q513" s="82" t="s">
        <v>38</v>
      </c>
      <c r="R513" s="42" t="s">
        <v>336</v>
      </c>
      <c r="S513" s="82" t="s">
        <v>31</v>
      </c>
      <c r="T513" s="59" t="s">
        <v>336</v>
      </c>
      <c r="U513" s="97"/>
    </row>
    <row r="514" spans="1:21" s="3" customFormat="1" ht="39" customHeight="1">
      <c r="A514" s="42">
        <v>507</v>
      </c>
      <c r="B514" s="42" t="s">
        <v>26</v>
      </c>
      <c r="C514" s="99" t="s">
        <v>2110</v>
      </c>
      <c r="D514" s="99" t="s">
        <v>40</v>
      </c>
      <c r="E514" s="99" t="s">
        <v>371</v>
      </c>
      <c r="F514" s="99" t="s">
        <v>2111</v>
      </c>
      <c r="G514" s="100">
        <v>50</v>
      </c>
      <c r="H514" s="42" t="s">
        <v>31</v>
      </c>
      <c r="I514" s="99" t="s">
        <v>336</v>
      </c>
      <c r="J514" s="99" t="s">
        <v>373</v>
      </c>
      <c r="K514" s="99" t="s">
        <v>2109</v>
      </c>
      <c r="L514" s="99" t="s">
        <v>35</v>
      </c>
      <c r="M514" s="99" t="s">
        <v>375</v>
      </c>
      <c r="N514" s="86" t="s">
        <v>72</v>
      </c>
      <c r="O514" s="42" t="s">
        <v>31</v>
      </c>
      <c r="P514" s="100">
        <v>2023</v>
      </c>
      <c r="Q514" s="82" t="s">
        <v>38</v>
      </c>
      <c r="R514" s="42" t="s">
        <v>336</v>
      </c>
      <c r="S514" s="82" t="s">
        <v>31</v>
      </c>
      <c r="T514" s="59" t="s">
        <v>336</v>
      </c>
      <c r="U514" s="50"/>
    </row>
    <row r="515" spans="1:21" s="28" customFormat="1" ht="39" customHeight="1">
      <c r="A515" s="42">
        <v>508</v>
      </c>
      <c r="B515" s="99" t="s">
        <v>26</v>
      </c>
      <c r="C515" s="99" t="s">
        <v>2112</v>
      </c>
      <c r="D515" s="99" t="s">
        <v>40</v>
      </c>
      <c r="E515" s="99" t="s">
        <v>388</v>
      </c>
      <c r="F515" s="99" t="s">
        <v>2113</v>
      </c>
      <c r="G515" s="100">
        <v>140</v>
      </c>
      <c r="H515" s="42" t="s">
        <v>31</v>
      </c>
      <c r="I515" s="99" t="s">
        <v>336</v>
      </c>
      <c r="J515" s="42" t="s">
        <v>2079</v>
      </c>
      <c r="K515" s="99" t="s">
        <v>2114</v>
      </c>
      <c r="L515" s="99" t="s">
        <v>35</v>
      </c>
      <c r="M515" s="99" t="s">
        <v>2114</v>
      </c>
      <c r="N515" s="86" t="s">
        <v>72</v>
      </c>
      <c r="O515" s="42" t="s">
        <v>31</v>
      </c>
      <c r="P515" s="100">
        <v>2023</v>
      </c>
      <c r="Q515" s="82" t="s">
        <v>38</v>
      </c>
      <c r="R515" s="42" t="s">
        <v>336</v>
      </c>
      <c r="S515" s="82" t="s">
        <v>31</v>
      </c>
      <c r="T515" s="59" t="s">
        <v>336</v>
      </c>
      <c r="U515" s="97"/>
    </row>
    <row r="516" spans="1:21" s="28" customFormat="1" ht="39" customHeight="1">
      <c r="A516" s="42">
        <v>509</v>
      </c>
      <c r="B516" s="99" t="s">
        <v>26</v>
      </c>
      <c r="C516" s="99" t="s">
        <v>2115</v>
      </c>
      <c r="D516" s="99" t="s">
        <v>40</v>
      </c>
      <c r="E516" s="99" t="s">
        <v>2103</v>
      </c>
      <c r="F516" s="99" t="s">
        <v>2116</v>
      </c>
      <c r="G516" s="100">
        <v>600</v>
      </c>
      <c r="H516" s="42" t="s">
        <v>31</v>
      </c>
      <c r="I516" s="99" t="s">
        <v>336</v>
      </c>
      <c r="J516" s="43" t="s">
        <v>2105</v>
      </c>
      <c r="K516" s="99" t="s">
        <v>2117</v>
      </c>
      <c r="L516" s="99" t="s">
        <v>35</v>
      </c>
      <c r="M516" s="99" t="s">
        <v>2118</v>
      </c>
      <c r="N516" s="86" t="s">
        <v>72</v>
      </c>
      <c r="O516" s="42" t="s">
        <v>31</v>
      </c>
      <c r="P516" s="100">
        <v>2023</v>
      </c>
      <c r="Q516" s="82" t="s">
        <v>38</v>
      </c>
      <c r="R516" s="42" t="s">
        <v>336</v>
      </c>
      <c r="S516" s="82" t="s">
        <v>31</v>
      </c>
      <c r="T516" s="59" t="s">
        <v>336</v>
      </c>
      <c r="U516" s="97"/>
    </row>
    <row r="517" spans="1:21" s="28" customFormat="1" ht="39" customHeight="1">
      <c r="A517" s="42">
        <v>510</v>
      </c>
      <c r="B517" s="99" t="s">
        <v>1383</v>
      </c>
      <c r="C517" s="99" t="s">
        <v>2119</v>
      </c>
      <c r="D517" s="99" t="s">
        <v>40</v>
      </c>
      <c r="E517" s="99" t="s">
        <v>2120</v>
      </c>
      <c r="F517" s="42" t="s">
        <v>2121</v>
      </c>
      <c r="G517" s="43">
        <v>483</v>
      </c>
      <c r="H517" s="42" t="s">
        <v>31</v>
      </c>
      <c r="I517" s="99" t="s">
        <v>336</v>
      </c>
      <c r="J517" s="99" t="s">
        <v>2122</v>
      </c>
      <c r="K517" s="99" t="s">
        <v>2007</v>
      </c>
      <c r="L517" s="99" t="s">
        <v>35</v>
      </c>
      <c r="M517" s="99" t="s">
        <v>2007</v>
      </c>
      <c r="N517" s="86" t="s">
        <v>72</v>
      </c>
      <c r="O517" s="42" t="s">
        <v>31</v>
      </c>
      <c r="P517" s="100">
        <v>2024</v>
      </c>
      <c r="Q517" s="82" t="s">
        <v>38</v>
      </c>
      <c r="R517" s="42" t="s">
        <v>336</v>
      </c>
      <c r="S517" s="82" t="s">
        <v>31</v>
      </c>
      <c r="T517" s="59" t="s">
        <v>336</v>
      </c>
      <c r="U517" s="97"/>
    </row>
    <row r="518" spans="1:21" s="6" customFormat="1" ht="39" customHeight="1">
      <c r="A518" s="42">
        <v>511</v>
      </c>
      <c r="B518" s="99" t="s">
        <v>1383</v>
      </c>
      <c r="C518" s="99" t="s">
        <v>2123</v>
      </c>
      <c r="D518" s="99" t="s">
        <v>40</v>
      </c>
      <c r="E518" s="99" t="s">
        <v>1659</v>
      </c>
      <c r="F518" s="99" t="s">
        <v>2124</v>
      </c>
      <c r="G518" s="100">
        <v>322</v>
      </c>
      <c r="H518" s="42" t="s">
        <v>31</v>
      </c>
      <c r="I518" s="99" t="s">
        <v>336</v>
      </c>
      <c r="J518" s="99" t="s">
        <v>1661</v>
      </c>
      <c r="K518" s="99" t="s">
        <v>2049</v>
      </c>
      <c r="L518" s="99" t="s">
        <v>35</v>
      </c>
      <c r="M518" s="99" t="s">
        <v>2049</v>
      </c>
      <c r="N518" s="86" t="s">
        <v>72</v>
      </c>
      <c r="O518" s="42" t="s">
        <v>31</v>
      </c>
      <c r="P518" s="100">
        <v>2024</v>
      </c>
      <c r="Q518" s="82" t="s">
        <v>38</v>
      </c>
      <c r="R518" s="42" t="s">
        <v>336</v>
      </c>
      <c r="S518" s="82" t="s">
        <v>31</v>
      </c>
      <c r="T518" s="59" t="s">
        <v>336</v>
      </c>
      <c r="U518" s="61"/>
    </row>
    <row r="519" spans="1:21" s="6" customFormat="1" ht="49.5" customHeight="1">
      <c r="A519" s="42">
        <v>512</v>
      </c>
      <c r="B519" s="99" t="s">
        <v>1383</v>
      </c>
      <c r="C519" s="99" t="s">
        <v>2125</v>
      </c>
      <c r="D519" s="99" t="s">
        <v>40</v>
      </c>
      <c r="E519" s="99" t="s">
        <v>2031</v>
      </c>
      <c r="F519" s="99" t="s">
        <v>2126</v>
      </c>
      <c r="G519" s="100">
        <v>230</v>
      </c>
      <c r="H519" s="42" t="s">
        <v>31</v>
      </c>
      <c r="I519" s="99" t="s">
        <v>336</v>
      </c>
      <c r="J519" s="99" t="s">
        <v>2127</v>
      </c>
      <c r="K519" s="99" t="s">
        <v>2049</v>
      </c>
      <c r="L519" s="99" t="s">
        <v>35</v>
      </c>
      <c r="M519" s="99" t="s">
        <v>2049</v>
      </c>
      <c r="N519" s="86" t="s">
        <v>72</v>
      </c>
      <c r="O519" s="42" t="s">
        <v>31</v>
      </c>
      <c r="P519" s="100">
        <v>2024</v>
      </c>
      <c r="Q519" s="82" t="s">
        <v>38</v>
      </c>
      <c r="R519" s="42" t="s">
        <v>336</v>
      </c>
      <c r="S519" s="82" t="s">
        <v>31</v>
      </c>
      <c r="T519" s="59" t="s">
        <v>336</v>
      </c>
      <c r="U519" s="61"/>
    </row>
    <row r="520" spans="1:21" s="6" customFormat="1" ht="64.5" customHeight="1">
      <c r="A520" s="42">
        <v>513</v>
      </c>
      <c r="B520" s="99" t="s">
        <v>1383</v>
      </c>
      <c r="C520" s="99" t="s">
        <v>2128</v>
      </c>
      <c r="D520" s="99" t="s">
        <v>40</v>
      </c>
      <c r="E520" s="99" t="s">
        <v>2129</v>
      </c>
      <c r="F520" s="99" t="s">
        <v>2130</v>
      </c>
      <c r="G520" s="100">
        <v>185.15</v>
      </c>
      <c r="H520" s="42" t="s">
        <v>31</v>
      </c>
      <c r="I520" s="99" t="s">
        <v>336</v>
      </c>
      <c r="J520" s="99" t="s">
        <v>2131</v>
      </c>
      <c r="K520" s="99" t="s">
        <v>2132</v>
      </c>
      <c r="L520" s="99" t="s">
        <v>35</v>
      </c>
      <c r="M520" s="99" t="s">
        <v>2133</v>
      </c>
      <c r="N520" s="86" t="s">
        <v>72</v>
      </c>
      <c r="O520" s="42" t="s">
        <v>31</v>
      </c>
      <c r="P520" s="100">
        <v>2024</v>
      </c>
      <c r="Q520" s="82" t="s">
        <v>38</v>
      </c>
      <c r="R520" s="42" t="s">
        <v>336</v>
      </c>
      <c r="S520" s="82" t="s">
        <v>31</v>
      </c>
      <c r="T520" s="59" t="s">
        <v>336</v>
      </c>
      <c r="U520" s="61"/>
    </row>
    <row r="521" spans="1:21" s="6" customFormat="1" ht="48" customHeight="1">
      <c r="A521" s="42">
        <v>514</v>
      </c>
      <c r="B521" s="99" t="s">
        <v>1383</v>
      </c>
      <c r="C521" s="99" t="s">
        <v>2134</v>
      </c>
      <c r="D521" s="99" t="s">
        <v>40</v>
      </c>
      <c r="E521" s="99" t="s">
        <v>2135</v>
      </c>
      <c r="F521" s="99" t="s">
        <v>2136</v>
      </c>
      <c r="G521" s="100">
        <v>483</v>
      </c>
      <c r="H521" s="42" t="s">
        <v>31</v>
      </c>
      <c r="I521" s="99" t="s">
        <v>336</v>
      </c>
      <c r="J521" s="99" t="s">
        <v>2137</v>
      </c>
      <c r="K521" s="99" t="s">
        <v>2138</v>
      </c>
      <c r="L521" s="99" t="s">
        <v>35</v>
      </c>
      <c r="M521" s="99" t="s">
        <v>2139</v>
      </c>
      <c r="N521" s="86" t="s">
        <v>72</v>
      </c>
      <c r="O521" s="42" t="s">
        <v>31</v>
      </c>
      <c r="P521" s="100">
        <v>2024</v>
      </c>
      <c r="Q521" s="82" t="s">
        <v>38</v>
      </c>
      <c r="R521" s="42" t="s">
        <v>336</v>
      </c>
      <c r="S521" s="82" t="s">
        <v>31</v>
      </c>
      <c r="T521" s="59" t="s">
        <v>336</v>
      </c>
      <c r="U521" s="61"/>
    </row>
    <row r="522" spans="1:21" s="6" customFormat="1" ht="64.5" customHeight="1">
      <c r="A522" s="42">
        <v>515</v>
      </c>
      <c r="B522" s="99" t="s">
        <v>1383</v>
      </c>
      <c r="C522" s="99" t="s">
        <v>2140</v>
      </c>
      <c r="D522" s="99" t="s">
        <v>40</v>
      </c>
      <c r="E522" s="99" t="s">
        <v>1616</v>
      </c>
      <c r="F522" s="99" t="s">
        <v>2141</v>
      </c>
      <c r="G522" s="100">
        <v>113.51</v>
      </c>
      <c r="H522" s="42" t="s">
        <v>31</v>
      </c>
      <c r="I522" s="99" t="s">
        <v>336</v>
      </c>
      <c r="J522" s="99" t="s">
        <v>2142</v>
      </c>
      <c r="K522" s="99" t="s">
        <v>2007</v>
      </c>
      <c r="L522" s="99" t="s">
        <v>35</v>
      </c>
      <c r="M522" s="99" t="s">
        <v>2007</v>
      </c>
      <c r="N522" s="86" t="s">
        <v>72</v>
      </c>
      <c r="O522" s="42" t="s">
        <v>31</v>
      </c>
      <c r="P522" s="100">
        <v>2024</v>
      </c>
      <c r="Q522" s="82" t="s">
        <v>38</v>
      </c>
      <c r="R522" s="42" t="s">
        <v>336</v>
      </c>
      <c r="S522" s="82" t="s">
        <v>31</v>
      </c>
      <c r="T522" s="59" t="s">
        <v>336</v>
      </c>
      <c r="U522" s="61"/>
    </row>
    <row r="523" spans="1:21" s="6" customFormat="1" ht="42" customHeight="1">
      <c r="A523" s="42">
        <v>516</v>
      </c>
      <c r="B523" s="99" t="s">
        <v>1784</v>
      </c>
      <c r="C523" s="99" t="s">
        <v>2143</v>
      </c>
      <c r="D523" s="99" t="s">
        <v>40</v>
      </c>
      <c r="E523" s="99" t="s">
        <v>2144</v>
      </c>
      <c r="F523" s="99" t="s">
        <v>2145</v>
      </c>
      <c r="G523" s="100">
        <v>760</v>
      </c>
      <c r="H523" s="42" t="s">
        <v>31</v>
      </c>
      <c r="I523" s="99" t="s">
        <v>336</v>
      </c>
      <c r="J523" s="99" t="s">
        <v>2070</v>
      </c>
      <c r="K523" s="99" t="s">
        <v>2146</v>
      </c>
      <c r="L523" s="99" t="s">
        <v>35</v>
      </c>
      <c r="M523" s="99" t="s">
        <v>2147</v>
      </c>
      <c r="N523" s="86" t="s">
        <v>72</v>
      </c>
      <c r="O523" s="42" t="s">
        <v>31</v>
      </c>
      <c r="P523" s="100">
        <v>2024</v>
      </c>
      <c r="Q523" s="82" t="s">
        <v>38</v>
      </c>
      <c r="R523" s="42" t="s">
        <v>336</v>
      </c>
      <c r="S523" s="82" t="s">
        <v>31</v>
      </c>
      <c r="T523" s="59" t="s">
        <v>336</v>
      </c>
      <c r="U523" s="61"/>
    </row>
    <row r="524" spans="1:21" s="6" customFormat="1" ht="42" customHeight="1">
      <c r="A524" s="42">
        <v>517</v>
      </c>
      <c r="B524" s="99" t="s">
        <v>1383</v>
      </c>
      <c r="C524" s="99" t="s">
        <v>2148</v>
      </c>
      <c r="D524" s="99" t="s">
        <v>40</v>
      </c>
      <c r="E524" s="99" t="s">
        <v>2149</v>
      </c>
      <c r="F524" s="42" t="s">
        <v>2150</v>
      </c>
      <c r="G524" s="43">
        <v>229.43</v>
      </c>
      <c r="H524" s="42" t="s">
        <v>31</v>
      </c>
      <c r="I524" s="99" t="s">
        <v>336</v>
      </c>
      <c r="J524" s="99" t="s">
        <v>2151</v>
      </c>
      <c r="K524" s="99" t="s">
        <v>2007</v>
      </c>
      <c r="L524" s="99" t="s">
        <v>35</v>
      </c>
      <c r="M524" s="99" t="s">
        <v>2007</v>
      </c>
      <c r="N524" s="86" t="s">
        <v>72</v>
      </c>
      <c r="O524" s="42" t="s">
        <v>31</v>
      </c>
      <c r="P524" s="100">
        <v>2025</v>
      </c>
      <c r="Q524" s="82" t="s">
        <v>38</v>
      </c>
      <c r="R524" s="42" t="s">
        <v>336</v>
      </c>
      <c r="S524" s="82" t="s">
        <v>31</v>
      </c>
      <c r="T524" s="59" t="s">
        <v>336</v>
      </c>
      <c r="U524" s="61"/>
    </row>
    <row r="525" spans="1:21" s="6" customFormat="1" ht="42" customHeight="1">
      <c r="A525" s="42">
        <v>518</v>
      </c>
      <c r="B525" s="99" t="s">
        <v>1383</v>
      </c>
      <c r="C525" s="99" t="s">
        <v>2152</v>
      </c>
      <c r="D525" s="99" t="s">
        <v>40</v>
      </c>
      <c r="E525" s="99" t="s">
        <v>2031</v>
      </c>
      <c r="F525" s="99" t="s">
        <v>2153</v>
      </c>
      <c r="G525" s="100">
        <v>276</v>
      </c>
      <c r="H525" s="42" t="s">
        <v>31</v>
      </c>
      <c r="I525" s="99" t="s">
        <v>336</v>
      </c>
      <c r="J525" s="99" t="s">
        <v>2127</v>
      </c>
      <c r="K525" s="99" t="s">
        <v>2049</v>
      </c>
      <c r="L525" s="99" t="s">
        <v>35</v>
      </c>
      <c r="M525" s="99" t="s">
        <v>2049</v>
      </c>
      <c r="N525" s="86" t="s">
        <v>72</v>
      </c>
      <c r="O525" s="42" t="s">
        <v>31</v>
      </c>
      <c r="P525" s="100">
        <v>2025</v>
      </c>
      <c r="Q525" s="82" t="s">
        <v>38</v>
      </c>
      <c r="R525" s="42" t="s">
        <v>336</v>
      </c>
      <c r="S525" s="82" t="s">
        <v>31</v>
      </c>
      <c r="T525" s="59" t="s">
        <v>336</v>
      </c>
      <c r="U525" s="61"/>
    </row>
    <row r="526" spans="1:21" s="6" customFormat="1" ht="42" customHeight="1">
      <c r="A526" s="42">
        <v>519</v>
      </c>
      <c r="B526" s="99" t="s">
        <v>1383</v>
      </c>
      <c r="C526" s="99" t="s">
        <v>2154</v>
      </c>
      <c r="D526" s="99" t="s">
        <v>40</v>
      </c>
      <c r="E526" s="99" t="s">
        <v>2031</v>
      </c>
      <c r="F526" s="99" t="s">
        <v>2155</v>
      </c>
      <c r="G526" s="100">
        <v>276</v>
      </c>
      <c r="H526" s="42" t="s">
        <v>31</v>
      </c>
      <c r="I526" s="99" t="s">
        <v>336</v>
      </c>
      <c r="J526" s="99" t="s">
        <v>2127</v>
      </c>
      <c r="K526" s="99" t="s">
        <v>2049</v>
      </c>
      <c r="L526" s="99" t="s">
        <v>35</v>
      </c>
      <c r="M526" s="99" t="s">
        <v>2049</v>
      </c>
      <c r="N526" s="86" t="s">
        <v>72</v>
      </c>
      <c r="O526" s="42" t="s">
        <v>31</v>
      </c>
      <c r="P526" s="100">
        <v>2025</v>
      </c>
      <c r="Q526" s="82" t="s">
        <v>38</v>
      </c>
      <c r="R526" s="42" t="s">
        <v>336</v>
      </c>
      <c r="S526" s="82" t="s">
        <v>31</v>
      </c>
      <c r="T526" s="59" t="s">
        <v>336</v>
      </c>
      <c r="U526" s="61"/>
    </row>
    <row r="527" spans="1:21" s="6" customFormat="1" ht="54" customHeight="1">
      <c r="A527" s="42">
        <v>520</v>
      </c>
      <c r="B527" s="99" t="s">
        <v>1383</v>
      </c>
      <c r="C527" s="99" t="s">
        <v>2156</v>
      </c>
      <c r="D527" s="99" t="s">
        <v>40</v>
      </c>
      <c r="E527" s="99" t="s">
        <v>1659</v>
      </c>
      <c r="F527" s="99" t="s">
        <v>2157</v>
      </c>
      <c r="G527" s="100">
        <v>161</v>
      </c>
      <c r="H527" s="42" t="s">
        <v>31</v>
      </c>
      <c r="I527" s="99" t="s">
        <v>336</v>
      </c>
      <c r="J527" s="99" t="s">
        <v>1661</v>
      </c>
      <c r="K527" s="99" t="s">
        <v>2049</v>
      </c>
      <c r="L527" s="99" t="s">
        <v>35</v>
      </c>
      <c r="M527" s="99" t="s">
        <v>2049</v>
      </c>
      <c r="N527" s="86" t="s">
        <v>72</v>
      </c>
      <c r="O527" s="42" t="s">
        <v>31</v>
      </c>
      <c r="P527" s="100">
        <v>2025</v>
      </c>
      <c r="Q527" s="82" t="s">
        <v>38</v>
      </c>
      <c r="R527" s="42" t="s">
        <v>336</v>
      </c>
      <c r="S527" s="82" t="s">
        <v>31</v>
      </c>
      <c r="T527" s="59" t="s">
        <v>336</v>
      </c>
      <c r="U527" s="61"/>
    </row>
    <row r="528" spans="1:21" s="6" customFormat="1" ht="48" customHeight="1">
      <c r="A528" s="42">
        <v>521</v>
      </c>
      <c r="B528" s="99" t="s">
        <v>1383</v>
      </c>
      <c r="C528" s="99" t="s">
        <v>2158</v>
      </c>
      <c r="D528" s="99" t="s">
        <v>40</v>
      </c>
      <c r="E528" s="99" t="s">
        <v>2159</v>
      </c>
      <c r="F528" s="99" t="s">
        <v>2160</v>
      </c>
      <c r="G528" s="100">
        <v>96.6</v>
      </c>
      <c r="H528" s="42" t="s">
        <v>31</v>
      </c>
      <c r="I528" s="99" t="s">
        <v>336</v>
      </c>
      <c r="J528" s="99" t="s">
        <v>2137</v>
      </c>
      <c r="K528" s="99" t="s">
        <v>2138</v>
      </c>
      <c r="L528" s="99" t="s">
        <v>35</v>
      </c>
      <c r="M528" s="99" t="s">
        <v>2139</v>
      </c>
      <c r="N528" s="86" t="s">
        <v>72</v>
      </c>
      <c r="O528" s="42" t="s">
        <v>31</v>
      </c>
      <c r="P528" s="100">
        <v>2025</v>
      </c>
      <c r="Q528" s="82" t="s">
        <v>38</v>
      </c>
      <c r="R528" s="42" t="s">
        <v>336</v>
      </c>
      <c r="S528" s="82" t="s">
        <v>31</v>
      </c>
      <c r="T528" s="59" t="s">
        <v>336</v>
      </c>
      <c r="U528" s="61"/>
    </row>
    <row r="529" spans="1:21" s="6" customFormat="1" ht="45.75" customHeight="1">
      <c r="A529" s="42">
        <v>522</v>
      </c>
      <c r="B529" s="99" t="s">
        <v>1383</v>
      </c>
      <c r="C529" s="99" t="s">
        <v>2161</v>
      </c>
      <c r="D529" s="99" t="s">
        <v>40</v>
      </c>
      <c r="E529" s="99" t="s">
        <v>2159</v>
      </c>
      <c r="F529" s="99" t="s">
        <v>2160</v>
      </c>
      <c r="G529" s="100">
        <v>96.6</v>
      </c>
      <c r="H529" s="42" t="s">
        <v>31</v>
      </c>
      <c r="I529" s="99" t="s">
        <v>336</v>
      </c>
      <c r="J529" s="99" t="s">
        <v>2162</v>
      </c>
      <c r="K529" s="99" t="s">
        <v>2163</v>
      </c>
      <c r="L529" s="99" t="s">
        <v>35</v>
      </c>
      <c r="M529" s="99" t="s">
        <v>2164</v>
      </c>
      <c r="N529" s="86" t="s">
        <v>72</v>
      </c>
      <c r="O529" s="42" t="s">
        <v>31</v>
      </c>
      <c r="P529" s="100">
        <v>2025</v>
      </c>
      <c r="Q529" s="82" t="s">
        <v>38</v>
      </c>
      <c r="R529" s="42" t="s">
        <v>336</v>
      </c>
      <c r="S529" s="82" t="s">
        <v>31</v>
      </c>
      <c r="T529" s="59" t="s">
        <v>336</v>
      </c>
      <c r="U529" s="61"/>
    </row>
    <row r="530" spans="1:21" s="6" customFormat="1" ht="39" customHeight="1">
      <c r="A530" s="42">
        <v>523</v>
      </c>
      <c r="B530" s="99" t="s">
        <v>1383</v>
      </c>
      <c r="C530" s="99" t="s">
        <v>2165</v>
      </c>
      <c r="D530" s="99" t="s">
        <v>40</v>
      </c>
      <c r="E530" s="99" t="s">
        <v>2091</v>
      </c>
      <c r="F530" s="99" t="s">
        <v>2166</v>
      </c>
      <c r="G530" s="100">
        <v>64.4</v>
      </c>
      <c r="H530" s="42" t="s">
        <v>31</v>
      </c>
      <c r="I530" s="99" t="s">
        <v>336</v>
      </c>
      <c r="J530" s="99" t="s">
        <v>2093</v>
      </c>
      <c r="K530" s="99" t="s">
        <v>2167</v>
      </c>
      <c r="L530" s="99" t="s">
        <v>35</v>
      </c>
      <c r="M530" s="99" t="s">
        <v>2168</v>
      </c>
      <c r="N530" s="86" t="s">
        <v>72</v>
      </c>
      <c r="O530" s="42" t="s">
        <v>31</v>
      </c>
      <c r="P530" s="100">
        <v>2025</v>
      </c>
      <c r="Q530" s="82" t="s">
        <v>38</v>
      </c>
      <c r="R530" s="42" t="s">
        <v>336</v>
      </c>
      <c r="S530" s="82" t="s">
        <v>31</v>
      </c>
      <c r="T530" s="59" t="s">
        <v>336</v>
      </c>
      <c r="U530" s="61"/>
    </row>
    <row r="531" spans="1:21" s="6" customFormat="1" ht="39" customHeight="1">
      <c r="A531" s="42">
        <v>524</v>
      </c>
      <c r="B531" s="42" t="s">
        <v>1784</v>
      </c>
      <c r="C531" s="42" t="s">
        <v>2169</v>
      </c>
      <c r="D531" s="42" t="s">
        <v>40</v>
      </c>
      <c r="E531" s="42" t="s">
        <v>2170</v>
      </c>
      <c r="F531" s="42" t="s">
        <v>2171</v>
      </c>
      <c r="G531" s="42">
        <v>186.182</v>
      </c>
      <c r="H531" s="42" t="s">
        <v>31</v>
      </c>
      <c r="I531" s="43" t="s">
        <v>2172</v>
      </c>
      <c r="J531" s="42" t="s">
        <v>2173</v>
      </c>
      <c r="K531" s="42" t="s">
        <v>2174</v>
      </c>
      <c r="L531" s="42" t="s">
        <v>35</v>
      </c>
      <c r="M531" s="42" t="s">
        <v>2175</v>
      </c>
      <c r="N531" s="44" t="s">
        <v>37</v>
      </c>
      <c r="O531" s="42" t="s">
        <v>31</v>
      </c>
      <c r="P531" s="43">
        <v>2022</v>
      </c>
      <c r="Q531" s="42" t="s">
        <v>46</v>
      </c>
      <c r="R531" s="43" t="s">
        <v>2172</v>
      </c>
      <c r="S531" s="42" t="s">
        <v>31</v>
      </c>
      <c r="T531" s="11" t="s">
        <v>2176</v>
      </c>
      <c r="U531" s="61"/>
    </row>
    <row r="532" spans="1:21" s="6" customFormat="1" ht="60.75" customHeight="1">
      <c r="A532" s="42">
        <v>525</v>
      </c>
      <c r="B532" s="42" t="s">
        <v>1784</v>
      </c>
      <c r="C532" s="42" t="s">
        <v>2177</v>
      </c>
      <c r="D532" s="42" t="s">
        <v>40</v>
      </c>
      <c r="E532" s="42" t="s">
        <v>692</v>
      </c>
      <c r="F532" s="42" t="s">
        <v>2178</v>
      </c>
      <c r="G532" s="42">
        <v>369.8</v>
      </c>
      <c r="H532" s="42" t="s">
        <v>31</v>
      </c>
      <c r="I532" s="43" t="s">
        <v>2172</v>
      </c>
      <c r="J532" s="42" t="s">
        <v>2179</v>
      </c>
      <c r="K532" s="42" t="s">
        <v>2180</v>
      </c>
      <c r="L532" s="42" t="s">
        <v>35</v>
      </c>
      <c r="M532" s="42" t="s">
        <v>2181</v>
      </c>
      <c r="N532" s="44" t="s">
        <v>517</v>
      </c>
      <c r="O532" s="42" t="s">
        <v>31</v>
      </c>
      <c r="P532" s="43">
        <v>2022</v>
      </c>
      <c r="Q532" s="42" t="s">
        <v>116</v>
      </c>
      <c r="R532" s="43" t="s">
        <v>2172</v>
      </c>
      <c r="S532" s="42"/>
      <c r="T532" s="11"/>
      <c r="U532" s="61"/>
    </row>
    <row r="533" spans="1:21" s="6" customFormat="1" ht="49.5" customHeight="1">
      <c r="A533" s="42">
        <v>526</v>
      </c>
      <c r="B533" s="42" t="s">
        <v>1784</v>
      </c>
      <c r="C533" s="42" t="s">
        <v>2182</v>
      </c>
      <c r="D533" s="42" t="s">
        <v>40</v>
      </c>
      <c r="E533" s="42" t="s">
        <v>2183</v>
      </c>
      <c r="F533" s="42" t="s">
        <v>2184</v>
      </c>
      <c r="G533" s="42">
        <v>104</v>
      </c>
      <c r="H533" s="42" t="s">
        <v>31</v>
      </c>
      <c r="I533" s="43" t="s">
        <v>2172</v>
      </c>
      <c r="J533" s="42" t="s">
        <v>2185</v>
      </c>
      <c r="K533" s="42" t="s">
        <v>2186</v>
      </c>
      <c r="L533" s="42" t="s">
        <v>35</v>
      </c>
      <c r="M533" s="42" t="s">
        <v>2175</v>
      </c>
      <c r="N533" s="44" t="s">
        <v>37</v>
      </c>
      <c r="O533" s="42" t="s">
        <v>31</v>
      </c>
      <c r="P533" s="43">
        <v>2022</v>
      </c>
      <c r="Q533" s="42" t="s">
        <v>46</v>
      </c>
      <c r="R533" s="43" t="s">
        <v>2172</v>
      </c>
      <c r="S533" s="42" t="s">
        <v>31</v>
      </c>
      <c r="T533" s="11" t="s">
        <v>2176</v>
      </c>
      <c r="U533" s="61"/>
    </row>
    <row r="534" spans="1:21" s="6" customFormat="1" ht="39" customHeight="1">
      <c r="A534" s="42">
        <v>527</v>
      </c>
      <c r="B534" s="82" t="s">
        <v>2187</v>
      </c>
      <c r="C534" s="42" t="s">
        <v>2188</v>
      </c>
      <c r="D534" s="43" t="s">
        <v>40</v>
      </c>
      <c r="E534" s="42" t="s">
        <v>2189</v>
      </c>
      <c r="F534" s="43" t="s">
        <v>2190</v>
      </c>
      <c r="G534" s="83">
        <v>290</v>
      </c>
      <c r="H534" s="42" t="s">
        <v>31</v>
      </c>
      <c r="I534" s="83" t="s">
        <v>2191</v>
      </c>
      <c r="J534" s="43" t="s">
        <v>2192</v>
      </c>
      <c r="K534" s="43" t="s">
        <v>2193</v>
      </c>
      <c r="L534" s="42" t="s">
        <v>35</v>
      </c>
      <c r="M534" s="82" t="s">
        <v>26</v>
      </c>
      <c r="N534" s="44" t="s">
        <v>72</v>
      </c>
      <c r="O534" s="42" t="s">
        <v>31</v>
      </c>
      <c r="P534" s="43">
        <v>2022</v>
      </c>
      <c r="Q534" s="43" t="s">
        <v>38</v>
      </c>
      <c r="R534" s="83" t="s">
        <v>2191</v>
      </c>
      <c r="S534" s="90" t="s">
        <v>31</v>
      </c>
      <c r="T534" s="91" t="s">
        <v>2194</v>
      </c>
      <c r="U534" s="61"/>
    </row>
    <row r="535" spans="1:21" s="6" customFormat="1" ht="49.5" customHeight="1">
      <c r="A535" s="42">
        <v>528</v>
      </c>
      <c r="B535" s="82" t="s">
        <v>1784</v>
      </c>
      <c r="C535" s="42" t="s">
        <v>2195</v>
      </c>
      <c r="D535" s="42" t="s">
        <v>144</v>
      </c>
      <c r="E535" s="42" t="s">
        <v>541</v>
      </c>
      <c r="F535" s="42" t="s">
        <v>2196</v>
      </c>
      <c r="G535" s="42">
        <v>976.98</v>
      </c>
      <c r="H535" s="42" t="s">
        <v>31</v>
      </c>
      <c r="I535" s="42" t="s">
        <v>2194</v>
      </c>
      <c r="J535" s="42" t="s">
        <v>2197</v>
      </c>
      <c r="K535" s="42" t="s">
        <v>2198</v>
      </c>
      <c r="L535" s="43" t="s">
        <v>35</v>
      </c>
      <c r="M535" s="42" t="s">
        <v>2199</v>
      </c>
      <c r="N535" s="44" t="s">
        <v>72</v>
      </c>
      <c r="O535" s="42" t="s">
        <v>31</v>
      </c>
      <c r="P535" s="85">
        <v>2022</v>
      </c>
      <c r="Q535" s="43" t="s">
        <v>38</v>
      </c>
      <c r="R535" s="42" t="s">
        <v>2194</v>
      </c>
      <c r="S535" s="90" t="s">
        <v>31</v>
      </c>
      <c r="T535" s="11" t="s">
        <v>2194</v>
      </c>
      <c r="U535" s="61"/>
    </row>
    <row r="536" spans="1:21" s="6" customFormat="1" ht="49.5" customHeight="1">
      <c r="A536" s="42">
        <v>529</v>
      </c>
      <c r="B536" s="82" t="s">
        <v>1784</v>
      </c>
      <c r="C536" s="42" t="s">
        <v>2200</v>
      </c>
      <c r="D536" s="42" t="s">
        <v>144</v>
      </c>
      <c r="E536" s="42" t="s">
        <v>541</v>
      </c>
      <c r="F536" s="42" t="s">
        <v>2201</v>
      </c>
      <c r="G536" s="42">
        <v>1494.22</v>
      </c>
      <c r="H536" s="42" t="s">
        <v>31</v>
      </c>
      <c r="I536" s="42" t="s">
        <v>2194</v>
      </c>
      <c r="J536" s="42" t="s">
        <v>2202</v>
      </c>
      <c r="K536" s="42" t="s">
        <v>2203</v>
      </c>
      <c r="L536" s="43" t="s">
        <v>35</v>
      </c>
      <c r="M536" s="42" t="s">
        <v>2199</v>
      </c>
      <c r="N536" s="44" t="s">
        <v>72</v>
      </c>
      <c r="O536" s="42" t="s">
        <v>31</v>
      </c>
      <c r="P536" s="85">
        <v>2022</v>
      </c>
      <c r="Q536" s="43" t="s">
        <v>38</v>
      </c>
      <c r="R536" s="42" t="s">
        <v>2194</v>
      </c>
      <c r="S536" s="90" t="s">
        <v>31</v>
      </c>
      <c r="T536" s="11" t="s">
        <v>2194</v>
      </c>
      <c r="U536" s="61"/>
    </row>
    <row r="537" spans="1:21" s="6" customFormat="1" ht="51.75" customHeight="1">
      <c r="A537" s="42">
        <v>530</v>
      </c>
      <c r="B537" s="42" t="s">
        <v>26</v>
      </c>
      <c r="C537" s="42" t="s">
        <v>2204</v>
      </c>
      <c r="D537" s="42" t="s">
        <v>40</v>
      </c>
      <c r="E537" s="42" t="s">
        <v>2205</v>
      </c>
      <c r="F537" s="42" t="s">
        <v>2206</v>
      </c>
      <c r="G537" s="42">
        <v>57.44</v>
      </c>
      <c r="H537" s="42" t="s">
        <v>31</v>
      </c>
      <c r="I537" s="43" t="s">
        <v>2194</v>
      </c>
      <c r="J537" s="42" t="s">
        <v>2207</v>
      </c>
      <c r="K537" s="42" t="s">
        <v>2208</v>
      </c>
      <c r="L537" s="42" t="s">
        <v>35</v>
      </c>
      <c r="M537" s="42" t="s">
        <v>26</v>
      </c>
      <c r="N537" s="44" t="s">
        <v>37</v>
      </c>
      <c r="O537" s="42" t="s">
        <v>31</v>
      </c>
      <c r="P537" s="43">
        <v>2022</v>
      </c>
      <c r="Q537" s="42" t="s">
        <v>116</v>
      </c>
      <c r="R537" s="43" t="s">
        <v>2194</v>
      </c>
      <c r="S537" s="42" t="s">
        <v>31</v>
      </c>
      <c r="T537" s="11" t="s">
        <v>2194</v>
      </c>
      <c r="U537" s="61"/>
    </row>
    <row r="538" spans="1:21" s="6" customFormat="1" ht="51.75" customHeight="1">
      <c r="A538" s="42">
        <v>531</v>
      </c>
      <c r="B538" s="42" t="s">
        <v>26</v>
      </c>
      <c r="C538" s="42" t="s">
        <v>2209</v>
      </c>
      <c r="D538" s="42" t="s">
        <v>40</v>
      </c>
      <c r="E538" s="42" t="s">
        <v>2037</v>
      </c>
      <c r="F538" s="42" t="s">
        <v>2210</v>
      </c>
      <c r="G538" s="42">
        <v>195.13</v>
      </c>
      <c r="H538" s="42" t="s">
        <v>31</v>
      </c>
      <c r="I538" s="42" t="s">
        <v>2194</v>
      </c>
      <c r="J538" s="42" t="s">
        <v>2211</v>
      </c>
      <c r="K538" s="42" t="s">
        <v>2212</v>
      </c>
      <c r="L538" s="43" t="s">
        <v>35</v>
      </c>
      <c r="M538" s="42" t="s">
        <v>26</v>
      </c>
      <c r="N538" s="86" t="s">
        <v>72</v>
      </c>
      <c r="O538" s="42" t="s">
        <v>31</v>
      </c>
      <c r="P538" s="43">
        <v>2023</v>
      </c>
      <c r="Q538" s="82" t="s">
        <v>38</v>
      </c>
      <c r="R538" s="42" t="s">
        <v>2194</v>
      </c>
      <c r="S538" s="82" t="s">
        <v>31</v>
      </c>
      <c r="T538" s="11" t="s">
        <v>2194</v>
      </c>
      <c r="U538" s="61"/>
    </row>
    <row r="539" spans="1:21" s="6" customFormat="1" ht="49.5" customHeight="1">
      <c r="A539" s="42">
        <v>532</v>
      </c>
      <c r="B539" s="42" t="s">
        <v>1383</v>
      </c>
      <c r="C539" s="42" t="s">
        <v>2213</v>
      </c>
      <c r="D539" s="42" t="s">
        <v>40</v>
      </c>
      <c r="E539" s="42" t="s">
        <v>2214</v>
      </c>
      <c r="F539" s="42" t="s">
        <v>2215</v>
      </c>
      <c r="G539" s="42">
        <v>849.78</v>
      </c>
      <c r="H539" s="42" t="s">
        <v>31</v>
      </c>
      <c r="I539" s="43" t="s">
        <v>2216</v>
      </c>
      <c r="J539" s="42" t="s">
        <v>2217</v>
      </c>
      <c r="K539" s="42" t="s">
        <v>2218</v>
      </c>
      <c r="L539" s="43" t="s">
        <v>35</v>
      </c>
      <c r="M539" s="42" t="s">
        <v>2219</v>
      </c>
      <c r="N539" s="44" t="s">
        <v>37</v>
      </c>
      <c r="O539" s="42" t="s">
        <v>31</v>
      </c>
      <c r="P539" s="43">
        <v>2022</v>
      </c>
      <c r="Q539" s="42" t="s">
        <v>46</v>
      </c>
      <c r="R539" s="43" t="s">
        <v>2220</v>
      </c>
      <c r="S539" s="42" t="s">
        <v>31</v>
      </c>
      <c r="T539" s="11" t="s">
        <v>2220</v>
      </c>
      <c r="U539" s="61"/>
    </row>
    <row r="540" spans="1:21" s="6" customFormat="1" ht="49.5" customHeight="1">
      <c r="A540" s="42">
        <v>533</v>
      </c>
      <c r="B540" s="42" t="s">
        <v>1383</v>
      </c>
      <c r="C540" s="42" t="s">
        <v>2221</v>
      </c>
      <c r="D540" s="42" t="s">
        <v>40</v>
      </c>
      <c r="E540" s="42" t="s">
        <v>2222</v>
      </c>
      <c r="F540" s="42" t="s">
        <v>2223</v>
      </c>
      <c r="G540" s="42">
        <v>1074.13</v>
      </c>
      <c r="H540" s="42" t="s">
        <v>31</v>
      </c>
      <c r="I540" s="43" t="s">
        <v>2216</v>
      </c>
      <c r="J540" s="42" t="s">
        <v>2224</v>
      </c>
      <c r="K540" s="42" t="s">
        <v>2225</v>
      </c>
      <c r="L540" s="43" t="s">
        <v>35</v>
      </c>
      <c r="M540" s="42" t="s">
        <v>2219</v>
      </c>
      <c r="N540" s="44" t="s">
        <v>37</v>
      </c>
      <c r="O540" s="42" t="s">
        <v>31</v>
      </c>
      <c r="P540" s="43">
        <v>2022</v>
      </c>
      <c r="Q540" s="42" t="s">
        <v>46</v>
      </c>
      <c r="R540" s="43" t="s">
        <v>2220</v>
      </c>
      <c r="S540" s="42" t="s">
        <v>31</v>
      </c>
      <c r="T540" s="11" t="s">
        <v>2220</v>
      </c>
      <c r="U540" s="61"/>
    </row>
    <row r="541" spans="1:21" s="6" customFormat="1" ht="49.5" customHeight="1">
      <c r="A541" s="42">
        <v>534</v>
      </c>
      <c r="B541" s="42" t="s">
        <v>1383</v>
      </c>
      <c r="C541" s="42" t="s">
        <v>2226</v>
      </c>
      <c r="D541" s="42" t="s">
        <v>40</v>
      </c>
      <c r="E541" s="42" t="s">
        <v>2227</v>
      </c>
      <c r="F541" s="42" t="s">
        <v>2228</v>
      </c>
      <c r="G541" s="42">
        <v>882.11</v>
      </c>
      <c r="H541" s="42" t="s">
        <v>31</v>
      </c>
      <c r="I541" s="43" t="s">
        <v>2216</v>
      </c>
      <c r="J541" s="42" t="s">
        <v>2229</v>
      </c>
      <c r="K541" s="42" t="s">
        <v>2230</v>
      </c>
      <c r="L541" s="43" t="s">
        <v>35</v>
      </c>
      <c r="M541" s="42" t="s">
        <v>2219</v>
      </c>
      <c r="N541" s="44" t="s">
        <v>37</v>
      </c>
      <c r="O541" s="42" t="s">
        <v>31</v>
      </c>
      <c r="P541" s="43">
        <v>2022</v>
      </c>
      <c r="Q541" s="42" t="s">
        <v>46</v>
      </c>
      <c r="R541" s="43" t="s">
        <v>2220</v>
      </c>
      <c r="S541" s="42" t="s">
        <v>31</v>
      </c>
      <c r="T541" s="11" t="s">
        <v>2220</v>
      </c>
      <c r="U541" s="61"/>
    </row>
    <row r="542" spans="1:21" s="6" customFormat="1" ht="49.5" customHeight="1">
      <c r="A542" s="42">
        <v>535</v>
      </c>
      <c r="B542" s="42" t="s">
        <v>1359</v>
      </c>
      <c r="C542" s="42" t="s">
        <v>2231</v>
      </c>
      <c r="D542" s="42" t="s">
        <v>40</v>
      </c>
      <c r="E542" s="42" t="s">
        <v>2232</v>
      </c>
      <c r="F542" s="42" t="s">
        <v>2233</v>
      </c>
      <c r="G542" s="42">
        <v>17</v>
      </c>
      <c r="H542" s="42" t="s">
        <v>31</v>
      </c>
      <c r="I542" s="43" t="s">
        <v>394</v>
      </c>
      <c r="J542" s="42" t="s">
        <v>2234</v>
      </c>
      <c r="K542" s="42" t="s">
        <v>2235</v>
      </c>
      <c r="L542" s="42" t="s">
        <v>35</v>
      </c>
      <c r="M542" s="42" t="s">
        <v>2199</v>
      </c>
      <c r="N542" s="44" t="s">
        <v>37</v>
      </c>
      <c r="O542" s="42" t="s">
        <v>31</v>
      </c>
      <c r="P542" s="43">
        <v>2022</v>
      </c>
      <c r="Q542" s="42" t="s">
        <v>46</v>
      </c>
      <c r="R542" s="43" t="s">
        <v>394</v>
      </c>
      <c r="S542" s="42" t="s">
        <v>31</v>
      </c>
      <c r="T542" s="11" t="s">
        <v>394</v>
      </c>
      <c r="U542" s="61"/>
    </row>
    <row r="543" spans="1:21" s="6" customFormat="1" ht="57" customHeight="1">
      <c r="A543" s="42">
        <v>536</v>
      </c>
      <c r="B543" s="42" t="s">
        <v>1372</v>
      </c>
      <c r="C543" s="42" t="s">
        <v>2236</v>
      </c>
      <c r="D543" s="42" t="s">
        <v>40</v>
      </c>
      <c r="E543" s="42" t="s">
        <v>2237</v>
      </c>
      <c r="F543" s="42" t="s">
        <v>2238</v>
      </c>
      <c r="G543" s="42">
        <v>36.29</v>
      </c>
      <c r="H543" s="42" t="s">
        <v>31</v>
      </c>
      <c r="I543" s="43" t="s">
        <v>394</v>
      </c>
      <c r="J543" s="42" t="s">
        <v>2239</v>
      </c>
      <c r="K543" s="42" t="s">
        <v>2240</v>
      </c>
      <c r="L543" s="42" t="s">
        <v>35</v>
      </c>
      <c r="M543" s="42" t="s">
        <v>2241</v>
      </c>
      <c r="N543" s="44" t="s">
        <v>37</v>
      </c>
      <c r="O543" s="42" t="s">
        <v>31</v>
      </c>
      <c r="P543" s="43">
        <v>2022</v>
      </c>
      <c r="Q543" s="42" t="s">
        <v>46</v>
      </c>
      <c r="R543" s="43" t="s">
        <v>394</v>
      </c>
      <c r="S543" s="42" t="s">
        <v>31</v>
      </c>
      <c r="T543" s="11" t="s">
        <v>394</v>
      </c>
      <c r="U543" s="61"/>
    </row>
    <row r="544" spans="1:21" s="6" customFormat="1" ht="39.75" customHeight="1">
      <c r="A544" s="42">
        <v>537</v>
      </c>
      <c r="B544" s="42" t="s">
        <v>1372</v>
      </c>
      <c r="C544" s="42" t="s">
        <v>2242</v>
      </c>
      <c r="D544" s="42" t="s">
        <v>40</v>
      </c>
      <c r="E544" s="42" t="s">
        <v>2232</v>
      </c>
      <c r="F544" s="42" t="s">
        <v>2243</v>
      </c>
      <c r="G544" s="42">
        <v>39.69</v>
      </c>
      <c r="H544" s="42" t="s">
        <v>31</v>
      </c>
      <c r="I544" s="43" t="s">
        <v>394</v>
      </c>
      <c r="J544" s="42" t="s">
        <v>2234</v>
      </c>
      <c r="K544" s="42" t="s">
        <v>2241</v>
      </c>
      <c r="L544" s="42" t="s">
        <v>35</v>
      </c>
      <c r="M544" s="42" t="s">
        <v>2241</v>
      </c>
      <c r="N544" s="44" t="s">
        <v>37</v>
      </c>
      <c r="O544" s="42" t="s">
        <v>31</v>
      </c>
      <c r="P544" s="43">
        <v>2022</v>
      </c>
      <c r="Q544" s="42" t="s">
        <v>46</v>
      </c>
      <c r="R544" s="43" t="s">
        <v>394</v>
      </c>
      <c r="S544" s="42" t="s">
        <v>31</v>
      </c>
      <c r="T544" s="11" t="s">
        <v>394</v>
      </c>
      <c r="U544" s="61"/>
    </row>
    <row r="545" spans="1:21" s="6" customFormat="1" ht="39.75" customHeight="1">
      <c r="A545" s="42">
        <v>538</v>
      </c>
      <c r="B545" s="42" t="s">
        <v>1372</v>
      </c>
      <c r="C545" s="42" t="s">
        <v>2244</v>
      </c>
      <c r="D545" s="42" t="s">
        <v>40</v>
      </c>
      <c r="E545" s="42" t="s">
        <v>2245</v>
      </c>
      <c r="F545" s="42" t="s">
        <v>2246</v>
      </c>
      <c r="G545" s="42">
        <v>26.59</v>
      </c>
      <c r="H545" s="42" t="s">
        <v>31</v>
      </c>
      <c r="I545" s="43" t="s">
        <v>394</v>
      </c>
      <c r="J545" s="42" t="s">
        <v>2247</v>
      </c>
      <c r="K545" s="42" t="s">
        <v>2240</v>
      </c>
      <c r="L545" s="42" t="s">
        <v>35</v>
      </c>
      <c r="M545" s="42" t="s">
        <v>2241</v>
      </c>
      <c r="N545" s="44" t="s">
        <v>37</v>
      </c>
      <c r="O545" s="42" t="s">
        <v>31</v>
      </c>
      <c r="P545" s="43">
        <v>2022</v>
      </c>
      <c r="Q545" s="42" t="s">
        <v>46</v>
      </c>
      <c r="R545" s="43" t="s">
        <v>394</v>
      </c>
      <c r="S545" s="42" t="s">
        <v>31</v>
      </c>
      <c r="T545" s="11" t="s">
        <v>394</v>
      </c>
      <c r="U545" s="61"/>
    </row>
    <row r="546" spans="1:21" s="6" customFormat="1" ht="63" customHeight="1">
      <c r="A546" s="42">
        <v>539</v>
      </c>
      <c r="B546" s="42" t="s">
        <v>26</v>
      </c>
      <c r="C546" s="42" t="s">
        <v>2248</v>
      </c>
      <c r="D546" s="42" t="s">
        <v>2249</v>
      </c>
      <c r="E546" s="42" t="s">
        <v>2250</v>
      </c>
      <c r="F546" s="42" t="s">
        <v>2251</v>
      </c>
      <c r="G546" s="42">
        <v>95</v>
      </c>
      <c r="H546" s="42" t="s">
        <v>31</v>
      </c>
      <c r="I546" s="42" t="s">
        <v>394</v>
      </c>
      <c r="J546" s="42" t="s">
        <v>2252</v>
      </c>
      <c r="K546" s="42" t="s">
        <v>2253</v>
      </c>
      <c r="L546" s="42" t="s">
        <v>35</v>
      </c>
      <c r="M546" s="42" t="s">
        <v>2254</v>
      </c>
      <c r="N546" s="45">
        <v>45268</v>
      </c>
      <c r="O546" s="42" t="s">
        <v>31</v>
      </c>
      <c r="P546" s="43">
        <v>2023</v>
      </c>
      <c r="Q546" s="55" t="s">
        <v>59</v>
      </c>
      <c r="R546" s="43" t="s">
        <v>394</v>
      </c>
      <c r="S546" s="42" t="s">
        <v>31</v>
      </c>
      <c r="T546" s="11" t="s">
        <v>394</v>
      </c>
      <c r="U546" s="61"/>
    </row>
    <row r="547" spans="1:21" s="6" customFormat="1" ht="39.75" customHeight="1">
      <c r="A547" s="42">
        <v>540</v>
      </c>
      <c r="B547" s="42" t="s">
        <v>26</v>
      </c>
      <c r="C547" s="42" t="s">
        <v>2255</v>
      </c>
      <c r="D547" s="42" t="s">
        <v>40</v>
      </c>
      <c r="E547" s="42" t="s">
        <v>2256</v>
      </c>
      <c r="F547" s="42" t="s">
        <v>2257</v>
      </c>
      <c r="G547" s="42">
        <v>40</v>
      </c>
      <c r="H547" s="42" t="s">
        <v>31</v>
      </c>
      <c r="I547" s="43" t="s">
        <v>394</v>
      </c>
      <c r="J547" s="42" t="s">
        <v>2258</v>
      </c>
      <c r="K547" s="42" t="s">
        <v>2259</v>
      </c>
      <c r="L547" s="42" t="s">
        <v>35</v>
      </c>
      <c r="M547" s="42" t="s">
        <v>2259</v>
      </c>
      <c r="N547" s="44" t="s">
        <v>37</v>
      </c>
      <c r="O547" s="42" t="s">
        <v>31</v>
      </c>
      <c r="P547" s="43">
        <v>2022</v>
      </c>
      <c r="Q547" s="42" t="s">
        <v>46</v>
      </c>
      <c r="R547" s="43" t="s">
        <v>394</v>
      </c>
      <c r="S547" s="42" t="s">
        <v>31</v>
      </c>
      <c r="T547" s="11" t="s">
        <v>394</v>
      </c>
      <c r="U547" s="61"/>
    </row>
    <row r="548" spans="1:21" s="6" customFormat="1" ht="39.75" customHeight="1">
      <c r="A548" s="42">
        <v>541</v>
      </c>
      <c r="B548" s="42" t="s">
        <v>1383</v>
      </c>
      <c r="C548" s="42" t="s">
        <v>2260</v>
      </c>
      <c r="D548" s="42" t="s">
        <v>40</v>
      </c>
      <c r="E548" s="42" t="s">
        <v>424</v>
      </c>
      <c r="F548" s="42" t="s">
        <v>2261</v>
      </c>
      <c r="G548" s="43">
        <v>117.3</v>
      </c>
      <c r="H548" s="42" t="s">
        <v>31</v>
      </c>
      <c r="I548" s="42" t="s">
        <v>394</v>
      </c>
      <c r="J548" s="42" t="s">
        <v>2262</v>
      </c>
      <c r="K548" s="42" t="s">
        <v>2263</v>
      </c>
      <c r="L548" s="42" t="s">
        <v>35</v>
      </c>
      <c r="M548" s="42" t="s">
        <v>2264</v>
      </c>
      <c r="N548" s="86" t="s">
        <v>72</v>
      </c>
      <c r="O548" s="42" t="s">
        <v>31</v>
      </c>
      <c r="P548" s="43">
        <v>2023</v>
      </c>
      <c r="Q548" s="82" t="s">
        <v>38</v>
      </c>
      <c r="R548" s="42" t="s">
        <v>394</v>
      </c>
      <c r="S548" s="82" t="s">
        <v>31</v>
      </c>
      <c r="T548" s="65" t="s">
        <v>394</v>
      </c>
      <c r="U548" s="61"/>
    </row>
    <row r="549" spans="1:21" s="6" customFormat="1" ht="39.75" customHeight="1">
      <c r="A549" s="42">
        <v>542</v>
      </c>
      <c r="B549" s="42" t="s">
        <v>1383</v>
      </c>
      <c r="C549" s="42" t="s">
        <v>2265</v>
      </c>
      <c r="D549" s="42" t="s">
        <v>40</v>
      </c>
      <c r="E549" s="42" t="s">
        <v>2245</v>
      </c>
      <c r="F549" s="42" t="s">
        <v>2266</v>
      </c>
      <c r="G549" s="43">
        <v>81.57</v>
      </c>
      <c r="H549" s="42" t="s">
        <v>31</v>
      </c>
      <c r="I549" s="42" t="s">
        <v>394</v>
      </c>
      <c r="J549" s="42" t="s">
        <v>2267</v>
      </c>
      <c r="K549" s="42" t="s">
        <v>2240</v>
      </c>
      <c r="L549" s="42" t="s">
        <v>35</v>
      </c>
      <c r="M549" s="42" t="s">
        <v>2268</v>
      </c>
      <c r="N549" s="86" t="s">
        <v>72</v>
      </c>
      <c r="O549" s="42" t="s">
        <v>31</v>
      </c>
      <c r="P549" s="43">
        <v>2023</v>
      </c>
      <c r="Q549" s="82" t="s">
        <v>38</v>
      </c>
      <c r="R549" s="42" t="s">
        <v>394</v>
      </c>
      <c r="S549" s="82" t="s">
        <v>31</v>
      </c>
      <c r="T549" s="65" t="s">
        <v>394</v>
      </c>
      <c r="U549" s="61"/>
    </row>
    <row r="550" spans="1:20" s="11" customFormat="1" ht="39.75" customHeight="1">
      <c r="A550" s="42">
        <v>543</v>
      </c>
      <c r="B550" s="42" t="s">
        <v>1383</v>
      </c>
      <c r="C550" s="42" t="s">
        <v>2034</v>
      </c>
      <c r="D550" s="42" t="s">
        <v>40</v>
      </c>
      <c r="E550" s="42" t="s">
        <v>396</v>
      </c>
      <c r="F550" s="42" t="s">
        <v>2269</v>
      </c>
      <c r="G550" s="43">
        <v>175.34</v>
      </c>
      <c r="H550" s="42" t="s">
        <v>31</v>
      </c>
      <c r="I550" s="42" t="s">
        <v>394</v>
      </c>
      <c r="J550" s="42" t="s">
        <v>2270</v>
      </c>
      <c r="K550" s="42" t="s">
        <v>2240</v>
      </c>
      <c r="L550" s="42" t="s">
        <v>35</v>
      </c>
      <c r="M550" s="42" t="s">
        <v>2271</v>
      </c>
      <c r="N550" s="86" t="s">
        <v>72</v>
      </c>
      <c r="O550" s="42" t="s">
        <v>31</v>
      </c>
      <c r="P550" s="43">
        <v>2023</v>
      </c>
      <c r="Q550" s="82" t="s">
        <v>38</v>
      </c>
      <c r="R550" s="42" t="s">
        <v>394</v>
      </c>
      <c r="S550" s="82" t="s">
        <v>31</v>
      </c>
      <c r="T550" s="65" t="s">
        <v>394</v>
      </c>
    </row>
    <row r="551" spans="1:21" s="14" customFormat="1" ht="39.75" customHeight="1">
      <c r="A551" s="42">
        <v>544</v>
      </c>
      <c r="B551" s="42" t="s">
        <v>1383</v>
      </c>
      <c r="C551" s="42" t="s">
        <v>2272</v>
      </c>
      <c r="D551" s="42" t="s">
        <v>40</v>
      </c>
      <c r="E551" s="42" t="s">
        <v>2256</v>
      </c>
      <c r="F551" s="42" t="s">
        <v>2273</v>
      </c>
      <c r="G551" s="43">
        <v>393.3</v>
      </c>
      <c r="H551" s="42" t="s">
        <v>31</v>
      </c>
      <c r="I551" s="42" t="s">
        <v>394</v>
      </c>
      <c r="J551" s="42" t="s">
        <v>2274</v>
      </c>
      <c r="K551" s="42" t="s">
        <v>2240</v>
      </c>
      <c r="L551" s="42" t="s">
        <v>35</v>
      </c>
      <c r="M551" s="42" t="s">
        <v>2275</v>
      </c>
      <c r="N551" s="86" t="s">
        <v>72</v>
      </c>
      <c r="O551" s="42" t="s">
        <v>31</v>
      </c>
      <c r="P551" s="43">
        <v>2023</v>
      </c>
      <c r="Q551" s="82" t="s">
        <v>38</v>
      </c>
      <c r="R551" s="42" t="s">
        <v>394</v>
      </c>
      <c r="S551" s="82" t="s">
        <v>31</v>
      </c>
      <c r="T551" s="65" t="s">
        <v>394</v>
      </c>
      <c r="U551" s="69"/>
    </row>
    <row r="552" spans="1:21" s="14" customFormat="1" ht="64.5" customHeight="1">
      <c r="A552" s="42">
        <v>545</v>
      </c>
      <c r="B552" s="42" t="s">
        <v>1383</v>
      </c>
      <c r="C552" s="42" t="s">
        <v>2276</v>
      </c>
      <c r="D552" s="42" t="s">
        <v>40</v>
      </c>
      <c r="E552" s="42" t="s">
        <v>2277</v>
      </c>
      <c r="F552" s="42" t="s">
        <v>2278</v>
      </c>
      <c r="G552" s="42">
        <v>241.5</v>
      </c>
      <c r="H552" s="42" t="s">
        <v>31</v>
      </c>
      <c r="I552" s="43" t="s">
        <v>394</v>
      </c>
      <c r="J552" s="42" t="s">
        <v>2279</v>
      </c>
      <c r="K552" s="42" t="s">
        <v>2240</v>
      </c>
      <c r="L552" s="42" t="s">
        <v>35</v>
      </c>
      <c r="M552" s="42" t="s">
        <v>2280</v>
      </c>
      <c r="N552" s="44" t="s">
        <v>37</v>
      </c>
      <c r="O552" s="42" t="s">
        <v>31</v>
      </c>
      <c r="P552" s="43">
        <v>2023</v>
      </c>
      <c r="Q552" s="42" t="s">
        <v>132</v>
      </c>
      <c r="R552" s="43" t="s">
        <v>394</v>
      </c>
      <c r="S552" s="42" t="s">
        <v>31</v>
      </c>
      <c r="T552" s="11" t="s">
        <v>394</v>
      </c>
      <c r="U552" s="69"/>
    </row>
    <row r="553" spans="1:21" s="14" customFormat="1" ht="39.75" customHeight="1">
      <c r="A553" s="42">
        <v>546</v>
      </c>
      <c r="B553" s="42" t="s">
        <v>1383</v>
      </c>
      <c r="C553" s="42" t="s">
        <v>2272</v>
      </c>
      <c r="D553" s="42" t="s">
        <v>40</v>
      </c>
      <c r="E553" s="42" t="s">
        <v>2256</v>
      </c>
      <c r="F553" s="42" t="s">
        <v>2281</v>
      </c>
      <c r="G553" s="42">
        <v>368</v>
      </c>
      <c r="H553" s="42" t="s">
        <v>31</v>
      </c>
      <c r="I553" s="43" t="s">
        <v>394</v>
      </c>
      <c r="J553" s="42" t="s">
        <v>2258</v>
      </c>
      <c r="K553" s="42" t="s">
        <v>2240</v>
      </c>
      <c r="L553" s="42" t="s">
        <v>35</v>
      </c>
      <c r="M553" s="42" t="s">
        <v>2282</v>
      </c>
      <c r="N553" s="44" t="s">
        <v>37</v>
      </c>
      <c r="O553" s="42" t="s">
        <v>31</v>
      </c>
      <c r="P553" s="43">
        <v>2023</v>
      </c>
      <c r="Q553" s="42" t="s">
        <v>132</v>
      </c>
      <c r="R553" s="43" t="s">
        <v>394</v>
      </c>
      <c r="S553" s="42" t="s">
        <v>31</v>
      </c>
      <c r="T553" s="11" t="s">
        <v>394</v>
      </c>
      <c r="U553" s="69"/>
    </row>
    <row r="554" spans="1:21" s="14" customFormat="1" ht="39.75" customHeight="1">
      <c r="A554" s="42">
        <v>547</v>
      </c>
      <c r="B554" s="42" t="s">
        <v>1383</v>
      </c>
      <c r="C554" s="42" t="s">
        <v>2283</v>
      </c>
      <c r="D554" s="42" t="s">
        <v>40</v>
      </c>
      <c r="E554" s="42" t="s">
        <v>2284</v>
      </c>
      <c r="F554" s="42" t="s">
        <v>2285</v>
      </c>
      <c r="G554" s="42">
        <v>517.5</v>
      </c>
      <c r="H554" s="42" t="s">
        <v>31</v>
      </c>
      <c r="I554" s="43" t="s">
        <v>394</v>
      </c>
      <c r="J554" s="42" t="s">
        <v>2286</v>
      </c>
      <c r="K554" s="42" t="s">
        <v>2240</v>
      </c>
      <c r="L554" s="42" t="s">
        <v>35</v>
      </c>
      <c r="M554" s="42" t="s">
        <v>2287</v>
      </c>
      <c r="N554" s="44" t="s">
        <v>37</v>
      </c>
      <c r="O554" s="42" t="s">
        <v>31</v>
      </c>
      <c r="P554" s="43">
        <v>2023</v>
      </c>
      <c r="Q554" s="42" t="s">
        <v>132</v>
      </c>
      <c r="R554" s="43" t="s">
        <v>394</v>
      </c>
      <c r="S554" s="42" t="s">
        <v>31</v>
      </c>
      <c r="T554" s="11" t="s">
        <v>394</v>
      </c>
      <c r="U554" s="69"/>
    </row>
    <row r="555" spans="1:21" s="14" customFormat="1" ht="39.75" customHeight="1">
      <c r="A555" s="42">
        <v>548</v>
      </c>
      <c r="B555" s="43" t="s">
        <v>1359</v>
      </c>
      <c r="C555" s="42" t="s">
        <v>2288</v>
      </c>
      <c r="D555" s="42" t="s">
        <v>40</v>
      </c>
      <c r="E555" s="42" t="s">
        <v>2250</v>
      </c>
      <c r="F555" s="42" t="s">
        <v>2289</v>
      </c>
      <c r="G555" s="84">
        <v>78</v>
      </c>
      <c r="H555" s="42" t="s">
        <v>31</v>
      </c>
      <c r="I555" s="42" t="s">
        <v>394</v>
      </c>
      <c r="J555" s="42" t="s">
        <v>2290</v>
      </c>
      <c r="K555" s="42" t="s">
        <v>2291</v>
      </c>
      <c r="L555" s="43" t="s">
        <v>35</v>
      </c>
      <c r="M555" s="42" t="s">
        <v>2292</v>
      </c>
      <c r="N555" s="86" t="s">
        <v>72</v>
      </c>
      <c r="O555" s="42" t="s">
        <v>31</v>
      </c>
      <c r="P555" s="43">
        <v>2023</v>
      </c>
      <c r="Q555" s="82" t="s">
        <v>38</v>
      </c>
      <c r="R555" s="42" t="s">
        <v>394</v>
      </c>
      <c r="S555" s="82" t="s">
        <v>31</v>
      </c>
      <c r="T555" s="65" t="s">
        <v>394</v>
      </c>
      <c r="U555" s="69"/>
    </row>
    <row r="556" spans="1:21" s="14" customFormat="1" ht="39.75" customHeight="1">
      <c r="A556" s="42">
        <v>549</v>
      </c>
      <c r="B556" s="43" t="s">
        <v>1359</v>
      </c>
      <c r="C556" s="42" t="s">
        <v>2293</v>
      </c>
      <c r="D556" s="42" t="s">
        <v>40</v>
      </c>
      <c r="E556" s="42" t="s">
        <v>2294</v>
      </c>
      <c r="F556" s="42" t="s">
        <v>2295</v>
      </c>
      <c r="G556" s="43">
        <v>325</v>
      </c>
      <c r="H556" s="42" t="s">
        <v>31</v>
      </c>
      <c r="I556" s="42" t="s">
        <v>394</v>
      </c>
      <c r="J556" s="42" t="s">
        <v>2296</v>
      </c>
      <c r="K556" s="42" t="s">
        <v>2297</v>
      </c>
      <c r="L556" s="42" t="s">
        <v>35</v>
      </c>
      <c r="M556" s="42" t="s">
        <v>2298</v>
      </c>
      <c r="N556" s="86" t="s">
        <v>72</v>
      </c>
      <c r="O556" s="42" t="s">
        <v>31</v>
      </c>
      <c r="P556" s="43">
        <v>2023</v>
      </c>
      <c r="Q556" s="82" t="s">
        <v>38</v>
      </c>
      <c r="R556" s="42" t="s">
        <v>394</v>
      </c>
      <c r="S556" s="82" t="s">
        <v>31</v>
      </c>
      <c r="T556" s="65" t="s">
        <v>394</v>
      </c>
      <c r="U556" s="69"/>
    </row>
    <row r="557" spans="1:21" s="14" customFormat="1" ht="39.75" customHeight="1">
      <c r="A557" s="42">
        <v>550</v>
      </c>
      <c r="B557" s="42" t="s">
        <v>1359</v>
      </c>
      <c r="C557" s="42" t="s">
        <v>2299</v>
      </c>
      <c r="D557" s="42" t="s">
        <v>40</v>
      </c>
      <c r="E557" s="42" t="s">
        <v>1210</v>
      </c>
      <c r="F557" s="42" t="s">
        <v>2300</v>
      </c>
      <c r="G557" s="43">
        <v>20</v>
      </c>
      <c r="H557" s="42" t="s">
        <v>31</v>
      </c>
      <c r="I557" s="42" t="s">
        <v>394</v>
      </c>
      <c r="J557" s="42" t="s">
        <v>2301</v>
      </c>
      <c r="K557" s="42" t="s">
        <v>2302</v>
      </c>
      <c r="L557" s="42" t="s">
        <v>35</v>
      </c>
      <c r="M557" s="42" t="s">
        <v>2303</v>
      </c>
      <c r="N557" s="86" t="s">
        <v>72</v>
      </c>
      <c r="O557" s="42" t="s">
        <v>31</v>
      </c>
      <c r="P557" s="43">
        <v>2023</v>
      </c>
      <c r="Q557" s="82" t="s">
        <v>38</v>
      </c>
      <c r="R557" s="42" t="s">
        <v>394</v>
      </c>
      <c r="S557" s="82" t="s">
        <v>31</v>
      </c>
      <c r="T557" s="65" t="s">
        <v>394</v>
      </c>
      <c r="U557" s="69"/>
    </row>
    <row r="558" spans="1:21" s="14" customFormat="1" ht="48" customHeight="1">
      <c r="A558" s="42">
        <v>551</v>
      </c>
      <c r="B558" s="42" t="s">
        <v>1359</v>
      </c>
      <c r="C558" s="42" t="s">
        <v>2304</v>
      </c>
      <c r="D558" s="42" t="s">
        <v>40</v>
      </c>
      <c r="E558" s="42" t="s">
        <v>2294</v>
      </c>
      <c r="F558" s="42" t="s">
        <v>2305</v>
      </c>
      <c r="G558" s="43">
        <v>98.1</v>
      </c>
      <c r="H558" s="42" t="s">
        <v>31</v>
      </c>
      <c r="I558" s="42" t="s">
        <v>394</v>
      </c>
      <c r="J558" s="42" t="s">
        <v>2306</v>
      </c>
      <c r="K558" s="42" t="s">
        <v>2297</v>
      </c>
      <c r="L558" s="42" t="s">
        <v>35</v>
      </c>
      <c r="M558" s="42" t="s">
        <v>2298</v>
      </c>
      <c r="N558" s="86" t="s">
        <v>72</v>
      </c>
      <c r="O558" s="42" t="s">
        <v>31</v>
      </c>
      <c r="P558" s="43">
        <v>2023</v>
      </c>
      <c r="Q558" s="82" t="s">
        <v>38</v>
      </c>
      <c r="R558" s="42" t="s">
        <v>394</v>
      </c>
      <c r="S558" s="82" t="s">
        <v>31</v>
      </c>
      <c r="T558" s="65" t="s">
        <v>394</v>
      </c>
      <c r="U558" s="69"/>
    </row>
    <row r="559" spans="1:21" s="14" customFormat="1" ht="48" customHeight="1">
      <c r="A559" s="42">
        <v>552</v>
      </c>
      <c r="B559" s="42" t="s">
        <v>1372</v>
      </c>
      <c r="C559" s="42" t="s">
        <v>2236</v>
      </c>
      <c r="D559" s="42" t="s">
        <v>40</v>
      </c>
      <c r="E559" s="42" t="s">
        <v>2237</v>
      </c>
      <c r="F559" s="42" t="s">
        <v>2307</v>
      </c>
      <c r="G559" s="43">
        <v>35.82</v>
      </c>
      <c r="H559" s="42" t="s">
        <v>31</v>
      </c>
      <c r="I559" s="42" t="s">
        <v>394</v>
      </c>
      <c r="J559" s="42" t="s">
        <v>2308</v>
      </c>
      <c r="K559" s="42" t="s">
        <v>2240</v>
      </c>
      <c r="L559" s="42" t="s">
        <v>35</v>
      </c>
      <c r="M559" s="42" t="s">
        <v>2309</v>
      </c>
      <c r="N559" s="86" t="s">
        <v>72</v>
      </c>
      <c r="O559" s="42" t="s">
        <v>31</v>
      </c>
      <c r="P559" s="43">
        <v>2023</v>
      </c>
      <c r="Q559" s="82" t="s">
        <v>38</v>
      </c>
      <c r="R559" s="42" t="s">
        <v>394</v>
      </c>
      <c r="S559" s="82" t="s">
        <v>31</v>
      </c>
      <c r="T559" s="65" t="s">
        <v>394</v>
      </c>
      <c r="U559" s="69"/>
    </row>
    <row r="560" spans="1:21" s="14" customFormat="1" ht="48" customHeight="1">
      <c r="A560" s="42">
        <v>553</v>
      </c>
      <c r="B560" s="42" t="s">
        <v>1372</v>
      </c>
      <c r="C560" s="42" t="s">
        <v>2310</v>
      </c>
      <c r="D560" s="42" t="s">
        <v>40</v>
      </c>
      <c r="E560" s="42" t="s">
        <v>2311</v>
      </c>
      <c r="F560" s="42" t="s">
        <v>2312</v>
      </c>
      <c r="G560" s="43">
        <v>29.9</v>
      </c>
      <c r="H560" s="42" t="s">
        <v>31</v>
      </c>
      <c r="I560" s="42" t="s">
        <v>394</v>
      </c>
      <c r="J560" s="42" t="s">
        <v>2313</v>
      </c>
      <c r="K560" s="42" t="s">
        <v>2314</v>
      </c>
      <c r="L560" s="42" t="s">
        <v>35</v>
      </c>
      <c r="M560" s="42" t="s">
        <v>2315</v>
      </c>
      <c r="N560" s="102" t="s">
        <v>72</v>
      </c>
      <c r="O560" s="42" t="s">
        <v>31</v>
      </c>
      <c r="P560" s="43">
        <v>2023</v>
      </c>
      <c r="Q560" s="83" t="s">
        <v>38</v>
      </c>
      <c r="R560" s="42" t="s">
        <v>394</v>
      </c>
      <c r="S560" s="83" t="s">
        <v>31</v>
      </c>
      <c r="T560" s="65" t="s">
        <v>394</v>
      </c>
      <c r="U560" s="69"/>
    </row>
    <row r="561" spans="1:21" s="14" customFormat="1" ht="48" customHeight="1">
      <c r="A561" s="42">
        <v>554</v>
      </c>
      <c r="B561" s="42" t="s">
        <v>1372</v>
      </c>
      <c r="C561" s="42" t="s">
        <v>2316</v>
      </c>
      <c r="D561" s="42" t="s">
        <v>40</v>
      </c>
      <c r="E561" s="42" t="s">
        <v>2284</v>
      </c>
      <c r="F561" s="42" t="s">
        <v>2317</v>
      </c>
      <c r="G561" s="43">
        <v>28</v>
      </c>
      <c r="H561" s="42" t="s">
        <v>31</v>
      </c>
      <c r="I561" s="42" t="s">
        <v>394</v>
      </c>
      <c r="J561" s="42" t="s">
        <v>2318</v>
      </c>
      <c r="K561" s="42" t="s">
        <v>2319</v>
      </c>
      <c r="L561" s="42" t="s">
        <v>35</v>
      </c>
      <c r="M561" s="42" t="s">
        <v>2320</v>
      </c>
      <c r="N561" s="86" t="s">
        <v>72</v>
      </c>
      <c r="O561" s="42" t="s">
        <v>31</v>
      </c>
      <c r="P561" s="43">
        <v>2023</v>
      </c>
      <c r="Q561" s="82" t="s">
        <v>38</v>
      </c>
      <c r="R561" s="42" t="s">
        <v>394</v>
      </c>
      <c r="S561" s="82" t="s">
        <v>31</v>
      </c>
      <c r="T561" s="65" t="s">
        <v>394</v>
      </c>
      <c r="U561" s="69"/>
    </row>
    <row r="562" spans="1:21" s="14" customFormat="1" ht="63.75" customHeight="1">
      <c r="A562" s="42">
        <v>555</v>
      </c>
      <c r="B562" s="82" t="s">
        <v>26</v>
      </c>
      <c r="C562" s="42" t="s">
        <v>2321</v>
      </c>
      <c r="D562" s="43" t="s">
        <v>40</v>
      </c>
      <c r="E562" s="42" t="s">
        <v>2322</v>
      </c>
      <c r="F562" s="42" t="s">
        <v>2323</v>
      </c>
      <c r="G562" s="84">
        <v>252.03</v>
      </c>
      <c r="H562" s="42" t="s">
        <v>31</v>
      </c>
      <c r="I562" s="42" t="s">
        <v>394</v>
      </c>
      <c r="J562" s="42" t="s">
        <v>2324</v>
      </c>
      <c r="K562" s="42" t="s">
        <v>2325</v>
      </c>
      <c r="L562" s="42" t="s">
        <v>35</v>
      </c>
      <c r="M562" s="42" t="s">
        <v>2326</v>
      </c>
      <c r="N562" s="44" t="s">
        <v>72</v>
      </c>
      <c r="O562" s="42" t="s">
        <v>31</v>
      </c>
      <c r="P562" s="43">
        <v>2023</v>
      </c>
      <c r="Q562" s="43" t="s">
        <v>132</v>
      </c>
      <c r="R562" s="42" t="s">
        <v>394</v>
      </c>
      <c r="S562" s="90" t="s">
        <v>31</v>
      </c>
      <c r="T562" s="91" t="s">
        <v>394</v>
      </c>
      <c r="U562" s="69"/>
    </row>
    <row r="563" spans="1:21" s="17" customFormat="1" ht="69.75" customHeight="1">
      <c r="A563" s="42">
        <v>556</v>
      </c>
      <c r="B563" s="42" t="s">
        <v>26</v>
      </c>
      <c r="C563" s="42" t="s">
        <v>2327</v>
      </c>
      <c r="D563" s="42" t="s">
        <v>40</v>
      </c>
      <c r="E563" s="42" t="s">
        <v>2328</v>
      </c>
      <c r="F563" s="42" t="s">
        <v>2329</v>
      </c>
      <c r="G563" s="43">
        <v>100</v>
      </c>
      <c r="H563" s="42" t="s">
        <v>31</v>
      </c>
      <c r="I563" s="42" t="s">
        <v>394</v>
      </c>
      <c r="J563" s="42" t="s">
        <v>2330</v>
      </c>
      <c r="K563" s="42" t="s">
        <v>2331</v>
      </c>
      <c r="L563" s="42" t="s">
        <v>35</v>
      </c>
      <c r="M563" s="42" t="s">
        <v>2332</v>
      </c>
      <c r="N563" s="86" t="s">
        <v>72</v>
      </c>
      <c r="O563" s="42" t="s">
        <v>31</v>
      </c>
      <c r="P563" s="43">
        <v>2023</v>
      </c>
      <c r="Q563" s="82" t="s">
        <v>38</v>
      </c>
      <c r="R563" s="42" t="s">
        <v>394</v>
      </c>
      <c r="S563" s="82" t="s">
        <v>31</v>
      </c>
      <c r="T563" s="65" t="s">
        <v>394</v>
      </c>
      <c r="U563" s="71"/>
    </row>
    <row r="564" spans="1:21" s="17" customFormat="1" ht="36">
      <c r="A564" s="42">
        <v>557</v>
      </c>
      <c r="B564" s="42" t="s">
        <v>26</v>
      </c>
      <c r="C564" s="42" t="s">
        <v>2333</v>
      </c>
      <c r="D564" s="42" t="s">
        <v>40</v>
      </c>
      <c r="E564" s="42" t="s">
        <v>2334</v>
      </c>
      <c r="F564" s="42" t="s">
        <v>2335</v>
      </c>
      <c r="G564" s="43">
        <v>70</v>
      </c>
      <c r="H564" s="42" t="s">
        <v>31</v>
      </c>
      <c r="I564" s="42" t="s">
        <v>394</v>
      </c>
      <c r="J564" s="42" t="s">
        <v>2336</v>
      </c>
      <c r="K564" s="42" t="s">
        <v>2337</v>
      </c>
      <c r="L564" s="42" t="s">
        <v>35</v>
      </c>
      <c r="M564" s="42" t="s">
        <v>2315</v>
      </c>
      <c r="N564" s="86" t="s">
        <v>72</v>
      </c>
      <c r="O564" s="42" t="s">
        <v>31</v>
      </c>
      <c r="P564" s="43">
        <v>2023</v>
      </c>
      <c r="Q564" s="82" t="s">
        <v>38</v>
      </c>
      <c r="R564" s="42" t="s">
        <v>394</v>
      </c>
      <c r="S564" s="82" t="s">
        <v>31</v>
      </c>
      <c r="T564" s="65" t="s">
        <v>394</v>
      </c>
      <c r="U564" s="71"/>
    </row>
    <row r="565" spans="1:21" s="17" customFormat="1" ht="36">
      <c r="A565" s="42">
        <v>558</v>
      </c>
      <c r="B565" s="42" t="s">
        <v>26</v>
      </c>
      <c r="C565" s="42" t="s">
        <v>2338</v>
      </c>
      <c r="D565" s="42" t="s">
        <v>40</v>
      </c>
      <c r="E565" s="42" t="s">
        <v>2277</v>
      </c>
      <c r="F565" s="42" t="s">
        <v>2339</v>
      </c>
      <c r="G565" s="43">
        <v>11.5</v>
      </c>
      <c r="H565" s="42" t="s">
        <v>31</v>
      </c>
      <c r="I565" s="42" t="s">
        <v>394</v>
      </c>
      <c r="J565" s="42" t="s">
        <v>2340</v>
      </c>
      <c r="K565" s="42" t="s">
        <v>2341</v>
      </c>
      <c r="L565" s="42" t="s">
        <v>35</v>
      </c>
      <c r="M565" s="42" t="s">
        <v>2342</v>
      </c>
      <c r="N565" s="86" t="s">
        <v>72</v>
      </c>
      <c r="O565" s="42" t="s">
        <v>31</v>
      </c>
      <c r="P565" s="43">
        <v>2023</v>
      </c>
      <c r="Q565" s="82" t="s">
        <v>38</v>
      </c>
      <c r="R565" s="42" t="s">
        <v>394</v>
      </c>
      <c r="S565" s="82" t="s">
        <v>31</v>
      </c>
      <c r="T565" s="65" t="s">
        <v>394</v>
      </c>
      <c r="U565" s="71"/>
    </row>
    <row r="566" spans="1:21" s="17" customFormat="1" ht="36">
      <c r="A566" s="42">
        <v>559</v>
      </c>
      <c r="B566" s="42" t="s">
        <v>26</v>
      </c>
      <c r="C566" s="42" t="s">
        <v>2343</v>
      </c>
      <c r="D566" s="42" t="s">
        <v>40</v>
      </c>
      <c r="E566" s="42" t="s">
        <v>2284</v>
      </c>
      <c r="F566" s="42" t="s">
        <v>2344</v>
      </c>
      <c r="G566" s="43">
        <v>120</v>
      </c>
      <c r="H566" s="42" t="s">
        <v>31</v>
      </c>
      <c r="I566" s="42" t="s">
        <v>394</v>
      </c>
      <c r="J566" s="42" t="s">
        <v>2318</v>
      </c>
      <c r="K566" s="42" t="s">
        <v>2253</v>
      </c>
      <c r="L566" s="42" t="s">
        <v>35</v>
      </c>
      <c r="M566" s="42" t="s">
        <v>2345</v>
      </c>
      <c r="N566" s="86" t="s">
        <v>72</v>
      </c>
      <c r="O566" s="42" t="s">
        <v>31</v>
      </c>
      <c r="P566" s="43">
        <v>2023</v>
      </c>
      <c r="Q566" s="82" t="s">
        <v>38</v>
      </c>
      <c r="R566" s="42" t="s">
        <v>394</v>
      </c>
      <c r="S566" s="82" t="s">
        <v>31</v>
      </c>
      <c r="T566" s="65" t="s">
        <v>394</v>
      </c>
      <c r="U566" s="71"/>
    </row>
    <row r="567" spans="1:21" s="17" customFormat="1" ht="48">
      <c r="A567" s="42">
        <v>560</v>
      </c>
      <c r="B567" s="42" t="s">
        <v>26</v>
      </c>
      <c r="C567" s="42" t="s">
        <v>2346</v>
      </c>
      <c r="D567" s="42" t="s">
        <v>40</v>
      </c>
      <c r="E567" s="42" t="s">
        <v>2256</v>
      </c>
      <c r="F567" s="42" t="s">
        <v>2347</v>
      </c>
      <c r="G567" s="43">
        <v>600</v>
      </c>
      <c r="H567" s="42" t="s">
        <v>31</v>
      </c>
      <c r="I567" s="42" t="s">
        <v>394</v>
      </c>
      <c r="J567" s="42" t="s">
        <v>2274</v>
      </c>
      <c r="K567" s="42" t="s">
        <v>2253</v>
      </c>
      <c r="L567" s="42" t="s">
        <v>35</v>
      </c>
      <c r="M567" s="42" t="s">
        <v>2348</v>
      </c>
      <c r="N567" s="86" t="s">
        <v>72</v>
      </c>
      <c r="O567" s="42" t="s">
        <v>31</v>
      </c>
      <c r="P567" s="43">
        <v>2023</v>
      </c>
      <c r="Q567" s="82" t="s">
        <v>38</v>
      </c>
      <c r="R567" s="42" t="s">
        <v>394</v>
      </c>
      <c r="S567" s="82" t="s">
        <v>31</v>
      </c>
      <c r="T567" s="65" t="s">
        <v>394</v>
      </c>
      <c r="U567" s="71"/>
    </row>
    <row r="568" spans="1:21" s="17" customFormat="1" ht="36">
      <c r="A568" s="42">
        <v>561</v>
      </c>
      <c r="B568" s="43" t="s">
        <v>26</v>
      </c>
      <c r="C568" s="43" t="s">
        <v>2349</v>
      </c>
      <c r="D568" s="43" t="s">
        <v>40</v>
      </c>
      <c r="E568" s="43" t="s">
        <v>405</v>
      </c>
      <c r="F568" s="43" t="s">
        <v>2350</v>
      </c>
      <c r="G568" s="43">
        <v>160</v>
      </c>
      <c r="H568" s="42" t="s">
        <v>31</v>
      </c>
      <c r="I568" s="43" t="s">
        <v>394</v>
      </c>
      <c r="J568" s="43" t="s">
        <v>2351</v>
      </c>
      <c r="K568" s="43" t="s">
        <v>2352</v>
      </c>
      <c r="L568" s="43" t="s">
        <v>35</v>
      </c>
      <c r="M568" s="43" t="s">
        <v>2353</v>
      </c>
      <c r="N568" s="44" t="s">
        <v>72</v>
      </c>
      <c r="O568" s="42" t="s">
        <v>31</v>
      </c>
      <c r="P568" s="43">
        <v>2023</v>
      </c>
      <c r="Q568" s="43" t="s">
        <v>38</v>
      </c>
      <c r="R568" s="43" t="s">
        <v>394</v>
      </c>
      <c r="S568" s="43" t="s">
        <v>31</v>
      </c>
      <c r="T568" s="65" t="s">
        <v>394</v>
      </c>
      <c r="U568" s="71"/>
    </row>
    <row r="569" spans="1:21" s="17" customFormat="1" ht="120">
      <c r="A569" s="42">
        <v>562</v>
      </c>
      <c r="B569" s="42" t="s">
        <v>1383</v>
      </c>
      <c r="C569" s="42" t="s">
        <v>2354</v>
      </c>
      <c r="D569" s="42" t="s">
        <v>40</v>
      </c>
      <c r="E569" s="42" t="s">
        <v>405</v>
      </c>
      <c r="F569" s="42" t="s">
        <v>2355</v>
      </c>
      <c r="G569" s="43">
        <v>354.18</v>
      </c>
      <c r="H569" s="42" t="s">
        <v>31</v>
      </c>
      <c r="I569" s="42" t="s">
        <v>394</v>
      </c>
      <c r="J569" s="42" t="s">
        <v>2351</v>
      </c>
      <c r="K569" s="42" t="s">
        <v>2263</v>
      </c>
      <c r="L569" s="42" t="s">
        <v>35</v>
      </c>
      <c r="M569" s="42" t="s">
        <v>2356</v>
      </c>
      <c r="N569" s="86" t="s">
        <v>72</v>
      </c>
      <c r="O569" s="42" t="s">
        <v>31</v>
      </c>
      <c r="P569" s="43">
        <v>2024</v>
      </c>
      <c r="Q569" s="82" t="s">
        <v>38</v>
      </c>
      <c r="R569" s="42" t="s">
        <v>394</v>
      </c>
      <c r="S569" s="82" t="s">
        <v>31</v>
      </c>
      <c r="T569" s="65" t="s">
        <v>394</v>
      </c>
      <c r="U569" s="71"/>
    </row>
    <row r="570" spans="1:21" s="17" customFormat="1" ht="84">
      <c r="A570" s="42">
        <v>563</v>
      </c>
      <c r="B570" s="42" t="s">
        <v>1383</v>
      </c>
      <c r="C570" s="42" t="s">
        <v>2357</v>
      </c>
      <c r="D570" s="42" t="s">
        <v>40</v>
      </c>
      <c r="E570" s="42" t="s">
        <v>2328</v>
      </c>
      <c r="F570" s="42" t="s">
        <v>2358</v>
      </c>
      <c r="G570" s="43">
        <v>207</v>
      </c>
      <c r="H570" s="42" t="s">
        <v>31</v>
      </c>
      <c r="I570" s="42" t="s">
        <v>394</v>
      </c>
      <c r="J570" s="42" t="s">
        <v>2330</v>
      </c>
      <c r="K570" s="42" t="s">
        <v>2359</v>
      </c>
      <c r="L570" s="42" t="s">
        <v>35</v>
      </c>
      <c r="M570" s="42" t="s">
        <v>2332</v>
      </c>
      <c r="N570" s="86" t="s">
        <v>72</v>
      </c>
      <c r="O570" s="42" t="s">
        <v>31</v>
      </c>
      <c r="P570" s="43">
        <v>2024</v>
      </c>
      <c r="Q570" s="82" t="s">
        <v>38</v>
      </c>
      <c r="R570" s="42" t="s">
        <v>394</v>
      </c>
      <c r="S570" s="82" t="s">
        <v>31</v>
      </c>
      <c r="T570" s="65" t="s">
        <v>394</v>
      </c>
      <c r="U570" s="71"/>
    </row>
    <row r="571" spans="1:21" s="17" customFormat="1" ht="36">
      <c r="A571" s="42">
        <v>564</v>
      </c>
      <c r="B571" s="43" t="s">
        <v>1359</v>
      </c>
      <c r="C571" s="42" t="s">
        <v>2231</v>
      </c>
      <c r="D571" s="42" t="s">
        <v>40</v>
      </c>
      <c r="E571" s="42" t="s">
        <v>2232</v>
      </c>
      <c r="F571" s="42" t="s">
        <v>2360</v>
      </c>
      <c r="G571" s="43">
        <v>25</v>
      </c>
      <c r="H571" s="42" t="s">
        <v>31</v>
      </c>
      <c r="I571" s="42" t="s">
        <v>394</v>
      </c>
      <c r="J571" s="42" t="s">
        <v>2361</v>
      </c>
      <c r="K571" s="42" t="s">
        <v>2235</v>
      </c>
      <c r="L571" s="42" t="s">
        <v>35</v>
      </c>
      <c r="M571" s="42" t="s">
        <v>2199</v>
      </c>
      <c r="N571" s="86" t="s">
        <v>72</v>
      </c>
      <c r="O571" s="42" t="s">
        <v>31</v>
      </c>
      <c r="P571" s="43">
        <v>2024</v>
      </c>
      <c r="Q571" s="82" t="s">
        <v>38</v>
      </c>
      <c r="R571" s="42" t="s">
        <v>394</v>
      </c>
      <c r="S571" s="82" t="s">
        <v>31</v>
      </c>
      <c r="T571" s="65" t="s">
        <v>394</v>
      </c>
      <c r="U571" s="71"/>
    </row>
    <row r="572" spans="1:21" s="17" customFormat="1" ht="42.75" customHeight="1">
      <c r="A572" s="42">
        <v>565</v>
      </c>
      <c r="B572" s="42" t="s">
        <v>1372</v>
      </c>
      <c r="C572" s="42" t="s">
        <v>2362</v>
      </c>
      <c r="D572" s="42" t="s">
        <v>40</v>
      </c>
      <c r="E572" s="42" t="s">
        <v>2294</v>
      </c>
      <c r="F572" s="42" t="s">
        <v>2363</v>
      </c>
      <c r="G572" s="43">
        <v>379.5</v>
      </c>
      <c r="H572" s="42" t="s">
        <v>31</v>
      </c>
      <c r="I572" s="42" t="s">
        <v>394</v>
      </c>
      <c r="J572" s="42" t="s">
        <v>2296</v>
      </c>
      <c r="K572" s="42" t="s">
        <v>2297</v>
      </c>
      <c r="L572" s="42" t="s">
        <v>35</v>
      </c>
      <c r="M572" s="42" t="s">
        <v>2298</v>
      </c>
      <c r="N572" s="86" t="s">
        <v>72</v>
      </c>
      <c r="O572" s="42" t="s">
        <v>31</v>
      </c>
      <c r="P572" s="43">
        <v>2024</v>
      </c>
      <c r="Q572" s="82" t="s">
        <v>38</v>
      </c>
      <c r="R572" s="42" t="s">
        <v>394</v>
      </c>
      <c r="S572" s="82" t="s">
        <v>31</v>
      </c>
      <c r="T572" s="65" t="s">
        <v>394</v>
      </c>
      <c r="U572" s="71"/>
    </row>
    <row r="573" spans="1:21" s="17" customFormat="1" ht="42.75" customHeight="1">
      <c r="A573" s="42">
        <v>566</v>
      </c>
      <c r="B573" s="42" t="s">
        <v>26</v>
      </c>
      <c r="C573" s="42" t="s">
        <v>2364</v>
      </c>
      <c r="D573" s="42" t="s">
        <v>40</v>
      </c>
      <c r="E573" s="42" t="s">
        <v>2250</v>
      </c>
      <c r="F573" s="42" t="s">
        <v>2365</v>
      </c>
      <c r="G573" s="43">
        <v>80</v>
      </c>
      <c r="H573" s="42" t="s">
        <v>31</v>
      </c>
      <c r="I573" s="42" t="s">
        <v>394</v>
      </c>
      <c r="J573" s="42" t="s">
        <v>2366</v>
      </c>
      <c r="K573" s="42" t="s">
        <v>2253</v>
      </c>
      <c r="L573" s="42" t="s">
        <v>35</v>
      </c>
      <c r="M573" s="42" t="s">
        <v>2367</v>
      </c>
      <c r="N573" s="86" t="s">
        <v>72</v>
      </c>
      <c r="O573" s="42" t="s">
        <v>31</v>
      </c>
      <c r="P573" s="43">
        <v>2024</v>
      </c>
      <c r="Q573" s="82" t="s">
        <v>38</v>
      </c>
      <c r="R573" s="42" t="s">
        <v>394</v>
      </c>
      <c r="S573" s="82" t="s">
        <v>31</v>
      </c>
      <c r="T573" s="65" t="s">
        <v>394</v>
      </c>
      <c r="U573" s="71"/>
    </row>
    <row r="574" spans="1:21" s="17" customFormat="1" ht="42.75" customHeight="1">
      <c r="A574" s="42">
        <v>567</v>
      </c>
      <c r="B574" s="42" t="s">
        <v>26</v>
      </c>
      <c r="C574" s="42" t="s">
        <v>2368</v>
      </c>
      <c r="D574" s="42" t="s">
        <v>40</v>
      </c>
      <c r="E574" s="42" t="s">
        <v>2277</v>
      </c>
      <c r="F574" s="42" t="s">
        <v>2369</v>
      </c>
      <c r="G574" s="43">
        <v>100</v>
      </c>
      <c r="H574" s="42" t="s">
        <v>31</v>
      </c>
      <c r="I574" s="42" t="s">
        <v>394</v>
      </c>
      <c r="J574" s="42" t="s">
        <v>2340</v>
      </c>
      <c r="K574" s="42" t="s">
        <v>2253</v>
      </c>
      <c r="L574" s="42" t="s">
        <v>35</v>
      </c>
      <c r="M574" s="42" t="s">
        <v>2370</v>
      </c>
      <c r="N574" s="86" t="s">
        <v>72</v>
      </c>
      <c r="O574" s="42" t="s">
        <v>31</v>
      </c>
      <c r="P574" s="43">
        <v>2024</v>
      </c>
      <c r="Q574" s="82" t="s">
        <v>38</v>
      </c>
      <c r="R574" s="42" t="s">
        <v>394</v>
      </c>
      <c r="S574" s="82" t="s">
        <v>31</v>
      </c>
      <c r="T574" s="65" t="s">
        <v>394</v>
      </c>
      <c r="U574" s="71"/>
    </row>
    <row r="575" spans="1:21" s="17" customFormat="1" ht="42.75" customHeight="1">
      <c r="A575" s="42">
        <v>568</v>
      </c>
      <c r="B575" s="42" t="s">
        <v>1383</v>
      </c>
      <c r="C575" s="42" t="s">
        <v>2371</v>
      </c>
      <c r="D575" s="42" t="s">
        <v>40</v>
      </c>
      <c r="E575" s="42" t="s">
        <v>2250</v>
      </c>
      <c r="F575" s="42" t="s">
        <v>2372</v>
      </c>
      <c r="G575" s="43">
        <v>531.3</v>
      </c>
      <c r="H575" s="42" t="s">
        <v>31</v>
      </c>
      <c r="I575" s="42" t="s">
        <v>394</v>
      </c>
      <c r="J575" s="42" t="s">
        <v>2366</v>
      </c>
      <c r="K575" s="42" t="s">
        <v>2240</v>
      </c>
      <c r="L575" s="42" t="s">
        <v>35</v>
      </c>
      <c r="M575" s="42" t="s">
        <v>2373</v>
      </c>
      <c r="N575" s="86" t="s">
        <v>72</v>
      </c>
      <c r="O575" s="42" t="s">
        <v>31</v>
      </c>
      <c r="P575" s="43">
        <v>2025</v>
      </c>
      <c r="Q575" s="82" t="s">
        <v>38</v>
      </c>
      <c r="R575" s="42" t="s">
        <v>394</v>
      </c>
      <c r="S575" s="82" t="s">
        <v>31</v>
      </c>
      <c r="T575" s="65" t="s">
        <v>394</v>
      </c>
      <c r="U575" s="71"/>
    </row>
    <row r="576" spans="1:21" s="17" customFormat="1" ht="45" customHeight="1">
      <c r="A576" s="42">
        <v>569</v>
      </c>
      <c r="B576" s="42" t="s">
        <v>1383</v>
      </c>
      <c r="C576" s="42" t="s">
        <v>2374</v>
      </c>
      <c r="D576" s="42" t="s">
        <v>40</v>
      </c>
      <c r="E576" s="42" t="s">
        <v>2375</v>
      </c>
      <c r="F576" s="42" t="s">
        <v>2376</v>
      </c>
      <c r="G576" s="43">
        <v>207</v>
      </c>
      <c r="H576" s="42" t="s">
        <v>31</v>
      </c>
      <c r="I576" s="42" t="s">
        <v>394</v>
      </c>
      <c r="J576" s="42" t="s">
        <v>2377</v>
      </c>
      <c r="K576" s="42" t="s">
        <v>2240</v>
      </c>
      <c r="L576" s="42" t="s">
        <v>35</v>
      </c>
      <c r="M576" s="42" t="s">
        <v>2378</v>
      </c>
      <c r="N576" s="86" t="s">
        <v>72</v>
      </c>
      <c r="O576" s="42" t="s">
        <v>31</v>
      </c>
      <c r="P576" s="43">
        <v>2025</v>
      </c>
      <c r="Q576" s="82" t="s">
        <v>38</v>
      </c>
      <c r="R576" s="42" t="s">
        <v>394</v>
      </c>
      <c r="S576" s="82" t="s">
        <v>31</v>
      </c>
      <c r="T576" s="65" t="s">
        <v>394</v>
      </c>
      <c r="U576" s="71"/>
    </row>
    <row r="577" spans="1:21" s="17" customFormat="1" ht="45" customHeight="1">
      <c r="A577" s="42">
        <v>570</v>
      </c>
      <c r="B577" s="42" t="s">
        <v>1383</v>
      </c>
      <c r="C577" s="42" t="s">
        <v>2283</v>
      </c>
      <c r="D577" s="42" t="s">
        <v>40</v>
      </c>
      <c r="E577" s="42" t="s">
        <v>2284</v>
      </c>
      <c r="F577" s="42" t="s">
        <v>2379</v>
      </c>
      <c r="G577" s="43">
        <v>186.3</v>
      </c>
      <c r="H577" s="42" t="s">
        <v>31</v>
      </c>
      <c r="I577" s="42" t="s">
        <v>394</v>
      </c>
      <c r="J577" s="42" t="s">
        <v>2318</v>
      </c>
      <c r="K577" s="42" t="s">
        <v>2240</v>
      </c>
      <c r="L577" s="42" t="s">
        <v>35</v>
      </c>
      <c r="M577" s="42" t="s">
        <v>2373</v>
      </c>
      <c r="N577" s="86" t="s">
        <v>72</v>
      </c>
      <c r="O577" s="42" t="s">
        <v>31</v>
      </c>
      <c r="P577" s="43">
        <v>2025</v>
      </c>
      <c r="Q577" s="82" t="s">
        <v>38</v>
      </c>
      <c r="R577" s="42" t="s">
        <v>394</v>
      </c>
      <c r="S577" s="82" t="s">
        <v>31</v>
      </c>
      <c r="T577" s="65" t="s">
        <v>394</v>
      </c>
      <c r="U577" s="71"/>
    </row>
    <row r="578" spans="1:21" s="17" customFormat="1" ht="45" customHeight="1">
      <c r="A578" s="42">
        <v>571</v>
      </c>
      <c r="B578" s="42" t="s">
        <v>1359</v>
      </c>
      <c r="C578" s="42" t="s">
        <v>2380</v>
      </c>
      <c r="D578" s="42" t="s">
        <v>40</v>
      </c>
      <c r="E578" s="42" t="s">
        <v>520</v>
      </c>
      <c r="F578" s="42" t="s">
        <v>2381</v>
      </c>
      <c r="G578" s="43">
        <v>80</v>
      </c>
      <c r="H578" s="42" t="s">
        <v>31</v>
      </c>
      <c r="I578" s="43" t="s">
        <v>461</v>
      </c>
      <c r="J578" s="43" t="s">
        <v>2382</v>
      </c>
      <c r="K578" s="42" t="s">
        <v>2383</v>
      </c>
      <c r="L578" s="42" t="s">
        <v>35</v>
      </c>
      <c r="M578" s="42" t="s">
        <v>2384</v>
      </c>
      <c r="N578" s="44" t="s">
        <v>37</v>
      </c>
      <c r="O578" s="42" t="s">
        <v>31</v>
      </c>
      <c r="P578" s="43">
        <v>2022</v>
      </c>
      <c r="Q578" s="42" t="s">
        <v>46</v>
      </c>
      <c r="R578" s="43" t="s">
        <v>461</v>
      </c>
      <c r="S578" s="42" t="s">
        <v>31</v>
      </c>
      <c r="T578" s="11" t="s">
        <v>461</v>
      </c>
      <c r="U578" s="71"/>
    </row>
    <row r="579" spans="1:21" s="17" customFormat="1" ht="45" customHeight="1">
      <c r="A579" s="42">
        <v>572</v>
      </c>
      <c r="B579" s="42" t="s">
        <v>1359</v>
      </c>
      <c r="C579" s="42" t="s">
        <v>2385</v>
      </c>
      <c r="D579" s="42" t="s">
        <v>40</v>
      </c>
      <c r="E579" s="42" t="s">
        <v>371</v>
      </c>
      <c r="F579" s="42" t="s">
        <v>2386</v>
      </c>
      <c r="G579" s="43">
        <v>18</v>
      </c>
      <c r="H579" s="42" t="s">
        <v>31</v>
      </c>
      <c r="I579" s="43" t="s">
        <v>461</v>
      </c>
      <c r="J579" s="43" t="s">
        <v>2387</v>
      </c>
      <c r="K579" s="42" t="s">
        <v>2388</v>
      </c>
      <c r="L579" s="42" t="s">
        <v>35</v>
      </c>
      <c r="M579" s="42" t="s">
        <v>2384</v>
      </c>
      <c r="N579" s="44" t="s">
        <v>37</v>
      </c>
      <c r="O579" s="42" t="s">
        <v>31</v>
      </c>
      <c r="P579" s="43">
        <v>2022</v>
      </c>
      <c r="Q579" s="42" t="s">
        <v>46</v>
      </c>
      <c r="R579" s="43" t="s">
        <v>461</v>
      </c>
      <c r="S579" s="42" t="s">
        <v>31</v>
      </c>
      <c r="T579" s="11" t="s">
        <v>461</v>
      </c>
      <c r="U579" s="71"/>
    </row>
    <row r="580" spans="1:21" s="17" customFormat="1" ht="33" customHeight="1">
      <c r="A580" s="42">
        <v>573</v>
      </c>
      <c r="B580" s="42" t="s">
        <v>1383</v>
      </c>
      <c r="C580" s="42" t="s">
        <v>2389</v>
      </c>
      <c r="D580" s="42" t="s">
        <v>40</v>
      </c>
      <c r="E580" s="42" t="s">
        <v>2390</v>
      </c>
      <c r="F580" s="42" t="s">
        <v>2391</v>
      </c>
      <c r="G580" s="43">
        <v>1380</v>
      </c>
      <c r="H580" s="42" t="s">
        <v>31</v>
      </c>
      <c r="I580" s="43" t="s">
        <v>461</v>
      </c>
      <c r="J580" s="42" t="s">
        <v>2392</v>
      </c>
      <c r="K580" s="42" t="s">
        <v>2393</v>
      </c>
      <c r="L580" s="42" t="s">
        <v>35</v>
      </c>
      <c r="M580" s="42" t="s">
        <v>2394</v>
      </c>
      <c r="N580" s="44" t="s">
        <v>72</v>
      </c>
      <c r="O580" s="42" t="s">
        <v>31</v>
      </c>
      <c r="P580" s="43">
        <v>2023</v>
      </c>
      <c r="Q580" s="42" t="s">
        <v>38</v>
      </c>
      <c r="R580" s="43" t="s">
        <v>461</v>
      </c>
      <c r="S580" s="42" t="s">
        <v>31</v>
      </c>
      <c r="T580" s="65" t="s">
        <v>461</v>
      </c>
      <c r="U580" s="71"/>
    </row>
    <row r="581" spans="1:21" s="17" customFormat="1" ht="33" customHeight="1">
      <c r="A581" s="42">
        <v>574</v>
      </c>
      <c r="B581" s="42" t="s">
        <v>1383</v>
      </c>
      <c r="C581" s="42" t="s">
        <v>2395</v>
      </c>
      <c r="D581" s="42" t="s">
        <v>40</v>
      </c>
      <c r="E581" s="42" t="s">
        <v>520</v>
      </c>
      <c r="F581" s="42" t="s">
        <v>2396</v>
      </c>
      <c r="G581" s="43">
        <v>184</v>
      </c>
      <c r="H581" s="42" t="s">
        <v>31</v>
      </c>
      <c r="I581" s="43" t="s">
        <v>461</v>
      </c>
      <c r="J581" s="42" t="s">
        <v>2397</v>
      </c>
      <c r="K581" s="42" t="s">
        <v>2398</v>
      </c>
      <c r="L581" s="42" t="s">
        <v>35</v>
      </c>
      <c r="M581" s="42" t="s">
        <v>2398</v>
      </c>
      <c r="N581" s="44" t="s">
        <v>72</v>
      </c>
      <c r="O581" s="42" t="s">
        <v>31</v>
      </c>
      <c r="P581" s="43">
        <v>2023</v>
      </c>
      <c r="Q581" s="42" t="s">
        <v>38</v>
      </c>
      <c r="R581" s="43" t="s">
        <v>461</v>
      </c>
      <c r="S581" s="42" t="s">
        <v>31</v>
      </c>
      <c r="T581" s="65" t="s">
        <v>461</v>
      </c>
      <c r="U581" s="71"/>
    </row>
    <row r="582" spans="1:21" s="17" customFormat="1" ht="61.5" customHeight="1">
      <c r="A582" s="42">
        <v>575</v>
      </c>
      <c r="B582" s="42" t="s">
        <v>1383</v>
      </c>
      <c r="C582" s="42" t="s">
        <v>2399</v>
      </c>
      <c r="D582" s="42" t="s">
        <v>40</v>
      </c>
      <c r="E582" s="42" t="s">
        <v>520</v>
      </c>
      <c r="F582" s="42" t="s">
        <v>2400</v>
      </c>
      <c r="G582" s="43">
        <v>276</v>
      </c>
      <c r="H582" s="42" t="s">
        <v>31</v>
      </c>
      <c r="I582" s="43" t="s">
        <v>461</v>
      </c>
      <c r="J582" s="42" t="s">
        <v>2397</v>
      </c>
      <c r="K582" s="42" t="s">
        <v>2398</v>
      </c>
      <c r="L582" s="42" t="s">
        <v>35</v>
      </c>
      <c r="M582" s="42" t="s">
        <v>2398</v>
      </c>
      <c r="N582" s="44" t="s">
        <v>72</v>
      </c>
      <c r="O582" s="42" t="s">
        <v>31</v>
      </c>
      <c r="P582" s="43">
        <v>2023</v>
      </c>
      <c r="Q582" s="42" t="s">
        <v>38</v>
      </c>
      <c r="R582" s="43" t="s">
        <v>461</v>
      </c>
      <c r="S582" s="42" t="s">
        <v>31</v>
      </c>
      <c r="T582" s="65" t="s">
        <v>461</v>
      </c>
      <c r="U582" s="71"/>
    </row>
    <row r="583" spans="1:21" s="17" customFormat="1" ht="36">
      <c r="A583" s="42">
        <v>576</v>
      </c>
      <c r="B583" s="42" t="s">
        <v>1383</v>
      </c>
      <c r="C583" s="42" t="s">
        <v>2401</v>
      </c>
      <c r="D583" s="42" t="s">
        <v>40</v>
      </c>
      <c r="E583" s="42" t="s">
        <v>489</v>
      </c>
      <c r="F583" s="42" t="s">
        <v>2402</v>
      </c>
      <c r="G583" s="43">
        <v>276</v>
      </c>
      <c r="H583" s="42" t="s">
        <v>31</v>
      </c>
      <c r="I583" s="43" t="s">
        <v>461</v>
      </c>
      <c r="J583" s="42" t="s">
        <v>2403</v>
      </c>
      <c r="K583" s="42" t="s">
        <v>2404</v>
      </c>
      <c r="L583" s="42" t="s">
        <v>35</v>
      </c>
      <c r="M583" s="42" t="s">
        <v>2405</v>
      </c>
      <c r="N583" s="44" t="s">
        <v>72</v>
      </c>
      <c r="O583" s="42" t="s">
        <v>31</v>
      </c>
      <c r="P583" s="43">
        <v>2023</v>
      </c>
      <c r="Q583" s="42" t="s">
        <v>38</v>
      </c>
      <c r="R583" s="43" t="s">
        <v>461</v>
      </c>
      <c r="S583" s="42" t="s">
        <v>31</v>
      </c>
      <c r="T583" s="65" t="s">
        <v>461</v>
      </c>
      <c r="U583" s="71"/>
    </row>
    <row r="584" spans="1:21" s="17" customFormat="1" ht="36">
      <c r="A584" s="42">
        <v>577</v>
      </c>
      <c r="B584" s="42" t="s">
        <v>1383</v>
      </c>
      <c r="C584" s="42" t="s">
        <v>2406</v>
      </c>
      <c r="D584" s="42" t="s">
        <v>40</v>
      </c>
      <c r="E584" s="42" t="s">
        <v>2407</v>
      </c>
      <c r="F584" s="42" t="s">
        <v>2408</v>
      </c>
      <c r="G584" s="43">
        <v>184</v>
      </c>
      <c r="H584" s="42" t="s">
        <v>31</v>
      </c>
      <c r="I584" s="43" t="s">
        <v>461</v>
      </c>
      <c r="J584" s="42" t="s">
        <v>2409</v>
      </c>
      <c r="K584" s="42" t="s">
        <v>2410</v>
      </c>
      <c r="L584" s="42" t="s">
        <v>35</v>
      </c>
      <c r="M584" s="42" t="s">
        <v>2411</v>
      </c>
      <c r="N584" s="44" t="s">
        <v>72</v>
      </c>
      <c r="O584" s="42" t="s">
        <v>31</v>
      </c>
      <c r="P584" s="43">
        <v>2023</v>
      </c>
      <c r="Q584" s="42" t="s">
        <v>38</v>
      </c>
      <c r="R584" s="43" t="s">
        <v>461</v>
      </c>
      <c r="S584" s="42" t="s">
        <v>31</v>
      </c>
      <c r="T584" s="65" t="s">
        <v>461</v>
      </c>
      <c r="U584" s="71"/>
    </row>
    <row r="585" spans="1:21" s="17" customFormat="1" ht="36">
      <c r="A585" s="42">
        <v>578</v>
      </c>
      <c r="B585" s="42" t="s">
        <v>1383</v>
      </c>
      <c r="C585" s="42" t="s">
        <v>2412</v>
      </c>
      <c r="D585" s="42" t="s">
        <v>40</v>
      </c>
      <c r="E585" s="42" t="s">
        <v>520</v>
      </c>
      <c r="F585" s="42" t="s">
        <v>2413</v>
      </c>
      <c r="G585" s="42">
        <v>306.66</v>
      </c>
      <c r="H585" s="42" t="s">
        <v>31</v>
      </c>
      <c r="I585" s="43" t="s">
        <v>461</v>
      </c>
      <c r="J585" s="42" t="s">
        <v>2382</v>
      </c>
      <c r="K585" s="42" t="s">
        <v>2414</v>
      </c>
      <c r="L585" s="42" t="s">
        <v>35</v>
      </c>
      <c r="M585" s="42" t="s">
        <v>2415</v>
      </c>
      <c r="N585" s="44" t="s">
        <v>37</v>
      </c>
      <c r="O585" s="42" t="s">
        <v>31</v>
      </c>
      <c r="P585" s="43">
        <v>2023</v>
      </c>
      <c r="Q585" s="42" t="s">
        <v>132</v>
      </c>
      <c r="R585" s="43" t="s">
        <v>461</v>
      </c>
      <c r="S585" s="42" t="s">
        <v>31</v>
      </c>
      <c r="T585" s="11" t="s">
        <v>461</v>
      </c>
      <c r="U585" s="71"/>
    </row>
    <row r="586" spans="1:21" s="17" customFormat="1" ht="36">
      <c r="A586" s="42">
        <v>579</v>
      </c>
      <c r="B586" s="42" t="s">
        <v>1383</v>
      </c>
      <c r="C586" s="42" t="s">
        <v>2416</v>
      </c>
      <c r="D586" s="42" t="s">
        <v>40</v>
      </c>
      <c r="E586" s="42" t="s">
        <v>371</v>
      </c>
      <c r="F586" s="42" t="s">
        <v>2417</v>
      </c>
      <c r="G586" s="42">
        <v>374.81</v>
      </c>
      <c r="H586" s="42" t="s">
        <v>31</v>
      </c>
      <c r="I586" s="43" t="s">
        <v>461</v>
      </c>
      <c r="J586" s="42" t="s">
        <v>2387</v>
      </c>
      <c r="K586" s="42" t="s">
        <v>2418</v>
      </c>
      <c r="L586" s="42" t="s">
        <v>35</v>
      </c>
      <c r="M586" s="42" t="s">
        <v>2419</v>
      </c>
      <c r="N586" s="44" t="s">
        <v>37</v>
      </c>
      <c r="O586" s="42" t="s">
        <v>31</v>
      </c>
      <c r="P586" s="43">
        <v>2023</v>
      </c>
      <c r="Q586" s="42" t="s">
        <v>132</v>
      </c>
      <c r="R586" s="43" t="s">
        <v>461</v>
      </c>
      <c r="S586" s="42" t="s">
        <v>31</v>
      </c>
      <c r="T586" s="11" t="s">
        <v>461</v>
      </c>
      <c r="U586" s="71"/>
    </row>
    <row r="587" spans="1:21" s="17" customFormat="1" ht="120">
      <c r="A587" s="42">
        <v>580</v>
      </c>
      <c r="B587" s="42" t="s">
        <v>1359</v>
      </c>
      <c r="C587" s="42" t="s">
        <v>2420</v>
      </c>
      <c r="D587" s="42" t="s">
        <v>40</v>
      </c>
      <c r="E587" s="42" t="s">
        <v>524</v>
      </c>
      <c r="F587" s="42" t="s">
        <v>2421</v>
      </c>
      <c r="G587" s="43">
        <v>56</v>
      </c>
      <c r="H587" s="42" t="s">
        <v>31</v>
      </c>
      <c r="I587" s="43" t="s">
        <v>461</v>
      </c>
      <c r="J587" s="42" t="s">
        <v>534</v>
      </c>
      <c r="K587" s="42" t="s">
        <v>2422</v>
      </c>
      <c r="L587" s="42" t="s">
        <v>35</v>
      </c>
      <c r="M587" s="42" t="s">
        <v>2422</v>
      </c>
      <c r="N587" s="44" t="s">
        <v>72</v>
      </c>
      <c r="O587" s="42" t="s">
        <v>31</v>
      </c>
      <c r="P587" s="43">
        <v>2023</v>
      </c>
      <c r="Q587" s="42" t="s">
        <v>38</v>
      </c>
      <c r="R587" s="43" t="s">
        <v>461</v>
      </c>
      <c r="S587" s="42" t="s">
        <v>31</v>
      </c>
      <c r="T587" s="65" t="s">
        <v>461</v>
      </c>
      <c r="U587" s="71"/>
    </row>
    <row r="588" spans="1:21" s="17" customFormat="1" ht="132">
      <c r="A588" s="42">
        <v>581</v>
      </c>
      <c r="B588" s="42" t="s">
        <v>1372</v>
      </c>
      <c r="C588" s="42" t="s">
        <v>2423</v>
      </c>
      <c r="D588" s="42" t="s">
        <v>40</v>
      </c>
      <c r="E588" s="42" t="s">
        <v>472</v>
      </c>
      <c r="F588" s="42" t="s">
        <v>2424</v>
      </c>
      <c r="G588" s="43">
        <v>785.25</v>
      </c>
      <c r="H588" s="42" t="s">
        <v>31</v>
      </c>
      <c r="I588" s="43" t="s">
        <v>461</v>
      </c>
      <c r="J588" s="42" t="s">
        <v>2425</v>
      </c>
      <c r="K588" s="42" t="s">
        <v>2426</v>
      </c>
      <c r="L588" s="42" t="s">
        <v>35</v>
      </c>
      <c r="M588" s="42" t="s">
        <v>2394</v>
      </c>
      <c r="N588" s="44" t="s">
        <v>72</v>
      </c>
      <c r="O588" s="42" t="s">
        <v>31</v>
      </c>
      <c r="P588" s="43">
        <v>2023</v>
      </c>
      <c r="Q588" s="42" t="s">
        <v>38</v>
      </c>
      <c r="R588" s="43" t="s">
        <v>461</v>
      </c>
      <c r="S588" s="42" t="s">
        <v>31</v>
      </c>
      <c r="T588" s="65" t="s">
        <v>461</v>
      </c>
      <c r="U588" s="71"/>
    </row>
    <row r="589" spans="1:21" s="17" customFormat="1" ht="106.5" customHeight="1">
      <c r="A589" s="42">
        <v>582</v>
      </c>
      <c r="B589" s="42" t="s">
        <v>1372</v>
      </c>
      <c r="C589" s="42" t="s">
        <v>2427</v>
      </c>
      <c r="D589" s="42" t="s">
        <v>40</v>
      </c>
      <c r="E589" s="42" t="s">
        <v>2428</v>
      </c>
      <c r="F589" s="42" t="s">
        <v>2429</v>
      </c>
      <c r="G589" s="43">
        <v>330</v>
      </c>
      <c r="H589" s="42" t="s">
        <v>31</v>
      </c>
      <c r="I589" s="43" t="s">
        <v>461</v>
      </c>
      <c r="J589" s="42" t="s">
        <v>2430</v>
      </c>
      <c r="K589" s="42" t="s">
        <v>2426</v>
      </c>
      <c r="L589" s="42" t="s">
        <v>35</v>
      </c>
      <c r="M589" s="42" t="s">
        <v>2394</v>
      </c>
      <c r="N589" s="44" t="s">
        <v>72</v>
      </c>
      <c r="O589" s="42" t="s">
        <v>31</v>
      </c>
      <c r="P589" s="43">
        <v>2023</v>
      </c>
      <c r="Q589" s="42" t="s">
        <v>38</v>
      </c>
      <c r="R589" s="43" t="s">
        <v>461</v>
      </c>
      <c r="S589" s="42" t="s">
        <v>31</v>
      </c>
      <c r="T589" s="65" t="s">
        <v>461</v>
      </c>
      <c r="U589" s="71"/>
    </row>
    <row r="590" spans="1:21" s="17" customFormat="1" ht="48">
      <c r="A590" s="42">
        <v>583</v>
      </c>
      <c r="B590" s="42" t="s">
        <v>1372</v>
      </c>
      <c r="C590" s="42" t="s">
        <v>2431</v>
      </c>
      <c r="D590" s="42" t="s">
        <v>40</v>
      </c>
      <c r="E590" s="42" t="s">
        <v>520</v>
      </c>
      <c r="F590" s="42" t="s">
        <v>2432</v>
      </c>
      <c r="G590" s="43">
        <v>248</v>
      </c>
      <c r="H590" s="42" t="s">
        <v>31</v>
      </c>
      <c r="I590" s="43" t="s">
        <v>461</v>
      </c>
      <c r="J590" s="42" t="s">
        <v>2397</v>
      </c>
      <c r="K590" s="42" t="s">
        <v>2398</v>
      </c>
      <c r="L590" s="42" t="s">
        <v>35</v>
      </c>
      <c r="M590" s="42" t="s">
        <v>2398</v>
      </c>
      <c r="N590" s="44" t="s">
        <v>72</v>
      </c>
      <c r="O590" s="42" t="s">
        <v>31</v>
      </c>
      <c r="P590" s="43">
        <v>2023</v>
      </c>
      <c r="Q590" s="42" t="s">
        <v>38</v>
      </c>
      <c r="R590" s="43" t="s">
        <v>461</v>
      </c>
      <c r="S590" s="42" t="s">
        <v>31</v>
      </c>
      <c r="T590" s="65" t="s">
        <v>461</v>
      </c>
      <c r="U590" s="71"/>
    </row>
    <row r="591" spans="1:21" s="17" customFormat="1" ht="36">
      <c r="A591" s="42">
        <v>584</v>
      </c>
      <c r="B591" s="42" t="s">
        <v>1372</v>
      </c>
      <c r="C591" s="42" t="s">
        <v>2433</v>
      </c>
      <c r="D591" s="42" t="s">
        <v>40</v>
      </c>
      <c r="E591" s="42" t="s">
        <v>489</v>
      </c>
      <c r="F591" s="42" t="s">
        <v>2434</v>
      </c>
      <c r="G591" s="43">
        <v>50</v>
      </c>
      <c r="H591" s="42" t="s">
        <v>31</v>
      </c>
      <c r="I591" s="43" t="s">
        <v>461</v>
      </c>
      <c r="J591" s="42" t="s">
        <v>2435</v>
      </c>
      <c r="K591" s="42" t="s">
        <v>2398</v>
      </c>
      <c r="L591" s="42" t="s">
        <v>35</v>
      </c>
      <c r="M591" s="42" t="s">
        <v>2436</v>
      </c>
      <c r="N591" s="44" t="s">
        <v>72</v>
      </c>
      <c r="O591" s="42" t="s">
        <v>31</v>
      </c>
      <c r="P591" s="43">
        <v>2023</v>
      </c>
      <c r="Q591" s="42" t="s">
        <v>38</v>
      </c>
      <c r="R591" s="42" t="s">
        <v>461</v>
      </c>
      <c r="S591" s="42" t="s">
        <v>31</v>
      </c>
      <c r="T591" s="65" t="s">
        <v>461</v>
      </c>
      <c r="U591" s="71"/>
    </row>
    <row r="592" spans="1:21" s="17" customFormat="1" ht="36">
      <c r="A592" s="42">
        <v>585</v>
      </c>
      <c r="B592" s="42" t="s">
        <v>1372</v>
      </c>
      <c r="C592" s="42" t="s">
        <v>2437</v>
      </c>
      <c r="D592" s="42" t="s">
        <v>40</v>
      </c>
      <c r="E592" s="42" t="s">
        <v>489</v>
      </c>
      <c r="F592" s="42" t="s">
        <v>2438</v>
      </c>
      <c r="G592" s="43">
        <v>65.75</v>
      </c>
      <c r="H592" s="42" t="s">
        <v>31</v>
      </c>
      <c r="I592" s="43" t="s">
        <v>461</v>
      </c>
      <c r="J592" s="42" t="s">
        <v>2435</v>
      </c>
      <c r="K592" s="42" t="s">
        <v>2398</v>
      </c>
      <c r="L592" s="42" t="s">
        <v>35</v>
      </c>
      <c r="M592" s="42" t="s">
        <v>2439</v>
      </c>
      <c r="N592" s="44" t="s">
        <v>72</v>
      </c>
      <c r="O592" s="42" t="s">
        <v>31</v>
      </c>
      <c r="P592" s="43">
        <v>2023</v>
      </c>
      <c r="Q592" s="42" t="s">
        <v>38</v>
      </c>
      <c r="R592" s="42" t="s">
        <v>461</v>
      </c>
      <c r="S592" s="42" t="s">
        <v>31</v>
      </c>
      <c r="T592" s="65" t="s">
        <v>461</v>
      </c>
      <c r="U592" s="71"/>
    </row>
    <row r="593" spans="1:21" s="17" customFormat="1" ht="144">
      <c r="A593" s="42">
        <v>586</v>
      </c>
      <c r="B593" s="42" t="s">
        <v>1372</v>
      </c>
      <c r="C593" s="42" t="s">
        <v>2440</v>
      </c>
      <c r="D593" s="42" t="s">
        <v>40</v>
      </c>
      <c r="E593" s="42" t="s">
        <v>501</v>
      </c>
      <c r="F593" s="42" t="s">
        <v>2441</v>
      </c>
      <c r="G593" s="43">
        <v>338.1</v>
      </c>
      <c r="H593" s="42" t="s">
        <v>31</v>
      </c>
      <c r="I593" s="43" t="s">
        <v>461</v>
      </c>
      <c r="J593" s="42" t="s">
        <v>531</v>
      </c>
      <c r="K593" s="42" t="s">
        <v>2426</v>
      </c>
      <c r="L593" s="42" t="s">
        <v>35</v>
      </c>
      <c r="M593" s="42" t="s">
        <v>2394</v>
      </c>
      <c r="N593" s="44" t="s">
        <v>72</v>
      </c>
      <c r="O593" s="42" t="s">
        <v>31</v>
      </c>
      <c r="P593" s="43">
        <v>2023</v>
      </c>
      <c r="Q593" s="42" t="s">
        <v>38</v>
      </c>
      <c r="R593" s="43" t="s">
        <v>461</v>
      </c>
      <c r="S593" s="42" t="s">
        <v>31</v>
      </c>
      <c r="T593" s="65" t="s">
        <v>461</v>
      </c>
      <c r="U593" s="71"/>
    </row>
    <row r="594" spans="1:21" s="17" customFormat="1" ht="36">
      <c r="A594" s="42">
        <v>587</v>
      </c>
      <c r="B594" s="42" t="s">
        <v>1372</v>
      </c>
      <c r="C594" s="42" t="s">
        <v>2442</v>
      </c>
      <c r="D594" s="42" t="s">
        <v>40</v>
      </c>
      <c r="E594" s="42" t="s">
        <v>2443</v>
      </c>
      <c r="F594" s="42" t="s">
        <v>2444</v>
      </c>
      <c r="G594" s="43">
        <v>13.8</v>
      </c>
      <c r="H594" s="42" t="s">
        <v>31</v>
      </c>
      <c r="I594" s="43" t="s">
        <v>461</v>
      </c>
      <c r="J594" s="42" t="s">
        <v>479</v>
      </c>
      <c r="K594" s="42" t="s">
        <v>2445</v>
      </c>
      <c r="L594" s="42" t="s">
        <v>35</v>
      </c>
      <c r="M594" s="42" t="s">
        <v>2446</v>
      </c>
      <c r="N594" s="44" t="s">
        <v>72</v>
      </c>
      <c r="O594" s="42" t="s">
        <v>31</v>
      </c>
      <c r="P594" s="43">
        <v>2023</v>
      </c>
      <c r="Q594" s="42" t="s">
        <v>38</v>
      </c>
      <c r="R594" s="43" t="s">
        <v>461</v>
      </c>
      <c r="S594" s="42" t="s">
        <v>31</v>
      </c>
      <c r="T594" s="65" t="s">
        <v>461</v>
      </c>
      <c r="U594" s="71"/>
    </row>
    <row r="595" spans="1:21" s="17" customFormat="1" ht="102" customHeight="1">
      <c r="A595" s="42">
        <v>588</v>
      </c>
      <c r="B595" s="42" t="s">
        <v>1372</v>
      </c>
      <c r="C595" s="42" t="s">
        <v>2447</v>
      </c>
      <c r="D595" s="42" t="s">
        <v>40</v>
      </c>
      <c r="E595" s="42" t="s">
        <v>2443</v>
      </c>
      <c r="F595" s="42" t="s">
        <v>2448</v>
      </c>
      <c r="G595" s="43">
        <v>17.25</v>
      </c>
      <c r="H595" s="42" t="s">
        <v>31</v>
      </c>
      <c r="I595" s="43" t="s">
        <v>461</v>
      </c>
      <c r="J595" s="42" t="s">
        <v>479</v>
      </c>
      <c r="K595" s="42" t="s">
        <v>2445</v>
      </c>
      <c r="L595" s="42" t="s">
        <v>35</v>
      </c>
      <c r="M595" s="42" t="s">
        <v>2446</v>
      </c>
      <c r="N595" s="44" t="s">
        <v>72</v>
      </c>
      <c r="O595" s="42" t="s">
        <v>31</v>
      </c>
      <c r="P595" s="43">
        <v>2023</v>
      </c>
      <c r="Q595" s="42" t="s">
        <v>38</v>
      </c>
      <c r="R595" s="43" t="s">
        <v>461</v>
      </c>
      <c r="S595" s="42" t="s">
        <v>31</v>
      </c>
      <c r="T595" s="65" t="s">
        <v>461</v>
      </c>
      <c r="U595" s="71"/>
    </row>
    <row r="596" spans="1:21" s="17" customFormat="1" ht="36">
      <c r="A596" s="42">
        <v>589</v>
      </c>
      <c r="B596" s="42" t="s">
        <v>1372</v>
      </c>
      <c r="C596" s="42" t="s">
        <v>2449</v>
      </c>
      <c r="D596" s="42" t="s">
        <v>40</v>
      </c>
      <c r="E596" s="42" t="s">
        <v>2450</v>
      </c>
      <c r="F596" s="42" t="s">
        <v>2451</v>
      </c>
      <c r="G596" s="43">
        <v>46</v>
      </c>
      <c r="H596" s="42" t="s">
        <v>31</v>
      </c>
      <c r="I596" s="43" t="s">
        <v>461</v>
      </c>
      <c r="J596" s="42" t="s">
        <v>2409</v>
      </c>
      <c r="K596" s="42" t="s">
        <v>2452</v>
      </c>
      <c r="L596" s="42" t="s">
        <v>35</v>
      </c>
      <c r="M596" s="42" t="s">
        <v>2411</v>
      </c>
      <c r="N596" s="44" t="s">
        <v>72</v>
      </c>
      <c r="O596" s="42" t="s">
        <v>31</v>
      </c>
      <c r="P596" s="43">
        <v>2023</v>
      </c>
      <c r="Q596" s="42" t="s">
        <v>38</v>
      </c>
      <c r="R596" s="43" t="s">
        <v>461</v>
      </c>
      <c r="S596" s="42" t="s">
        <v>31</v>
      </c>
      <c r="T596" s="65" t="s">
        <v>461</v>
      </c>
      <c r="U596" s="71"/>
    </row>
    <row r="597" spans="1:21" s="17" customFormat="1" ht="48" customHeight="1">
      <c r="A597" s="42">
        <v>590</v>
      </c>
      <c r="B597" s="42" t="s">
        <v>1372</v>
      </c>
      <c r="C597" s="42" t="s">
        <v>2453</v>
      </c>
      <c r="D597" s="42" t="s">
        <v>40</v>
      </c>
      <c r="E597" s="42" t="s">
        <v>2454</v>
      </c>
      <c r="F597" s="42" t="s">
        <v>2455</v>
      </c>
      <c r="G597" s="43">
        <v>27.6</v>
      </c>
      <c r="H597" s="42" t="s">
        <v>31</v>
      </c>
      <c r="I597" s="43" t="s">
        <v>461</v>
      </c>
      <c r="J597" s="42" t="s">
        <v>2456</v>
      </c>
      <c r="K597" s="42" t="s">
        <v>2452</v>
      </c>
      <c r="L597" s="42" t="s">
        <v>35</v>
      </c>
      <c r="M597" s="42" t="s">
        <v>2457</v>
      </c>
      <c r="N597" s="44" t="s">
        <v>72</v>
      </c>
      <c r="O597" s="42" t="s">
        <v>31</v>
      </c>
      <c r="P597" s="43">
        <v>2023</v>
      </c>
      <c r="Q597" s="42" t="s">
        <v>38</v>
      </c>
      <c r="R597" s="43" t="s">
        <v>461</v>
      </c>
      <c r="S597" s="42" t="s">
        <v>31</v>
      </c>
      <c r="T597" s="65" t="s">
        <v>461</v>
      </c>
      <c r="U597" s="71"/>
    </row>
    <row r="598" spans="1:21" s="17" customFormat="1" ht="84">
      <c r="A598" s="42">
        <v>591</v>
      </c>
      <c r="B598" s="42" t="s">
        <v>1372</v>
      </c>
      <c r="C598" s="42" t="s">
        <v>2458</v>
      </c>
      <c r="D598" s="42" t="s">
        <v>40</v>
      </c>
      <c r="E598" s="42" t="s">
        <v>1159</v>
      </c>
      <c r="F598" s="42" t="s">
        <v>2459</v>
      </c>
      <c r="G598" s="43">
        <v>379.5</v>
      </c>
      <c r="H598" s="42" t="s">
        <v>31</v>
      </c>
      <c r="I598" s="43" t="s">
        <v>461</v>
      </c>
      <c r="J598" s="42" t="s">
        <v>2460</v>
      </c>
      <c r="K598" s="42" t="s">
        <v>2461</v>
      </c>
      <c r="L598" s="42" t="s">
        <v>35</v>
      </c>
      <c r="M598" s="42" t="s">
        <v>2457</v>
      </c>
      <c r="N598" s="44" t="s">
        <v>72</v>
      </c>
      <c r="O598" s="42" t="s">
        <v>31</v>
      </c>
      <c r="P598" s="43">
        <v>2023</v>
      </c>
      <c r="Q598" s="42" t="s">
        <v>38</v>
      </c>
      <c r="R598" s="42" t="s">
        <v>461</v>
      </c>
      <c r="S598" s="42" t="s">
        <v>31</v>
      </c>
      <c r="T598" s="65" t="s">
        <v>461</v>
      </c>
      <c r="U598" s="71"/>
    </row>
    <row r="599" spans="1:21" s="17" customFormat="1" ht="192">
      <c r="A599" s="42">
        <v>592</v>
      </c>
      <c r="B599" s="42" t="s">
        <v>1372</v>
      </c>
      <c r="C599" s="42" t="s">
        <v>2462</v>
      </c>
      <c r="D599" s="42" t="s">
        <v>40</v>
      </c>
      <c r="E599" s="42" t="s">
        <v>2463</v>
      </c>
      <c r="F599" s="42" t="s">
        <v>2464</v>
      </c>
      <c r="G599" s="43">
        <v>395.6</v>
      </c>
      <c r="H599" s="42" t="s">
        <v>31</v>
      </c>
      <c r="I599" s="43" t="s">
        <v>461</v>
      </c>
      <c r="J599" s="42" t="s">
        <v>2465</v>
      </c>
      <c r="K599" s="42" t="s">
        <v>2398</v>
      </c>
      <c r="L599" s="42" t="s">
        <v>35</v>
      </c>
      <c r="M599" s="42" t="s">
        <v>2466</v>
      </c>
      <c r="N599" s="44" t="s">
        <v>72</v>
      </c>
      <c r="O599" s="42" t="s">
        <v>31</v>
      </c>
      <c r="P599" s="43">
        <v>2023</v>
      </c>
      <c r="Q599" s="42" t="s">
        <v>38</v>
      </c>
      <c r="R599" s="42" t="s">
        <v>461</v>
      </c>
      <c r="S599" s="42" t="s">
        <v>31</v>
      </c>
      <c r="T599" s="65" t="s">
        <v>461</v>
      </c>
      <c r="U599" s="71"/>
    </row>
    <row r="600" spans="1:21" s="17" customFormat="1" ht="63" customHeight="1">
      <c r="A600" s="42">
        <v>593</v>
      </c>
      <c r="B600" s="42" t="s">
        <v>1372</v>
      </c>
      <c r="C600" s="42" t="s">
        <v>2467</v>
      </c>
      <c r="D600" s="42" t="s">
        <v>40</v>
      </c>
      <c r="E600" s="42" t="s">
        <v>2468</v>
      </c>
      <c r="F600" s="42" t="s">
        <v>2469</v>
      </c>
      <c r="G600" s="42">
        <v>38.3</v>
      </c>
      <c r="H600" s="42" t="s">
        <v>31</v>
      </c>
      <c r="I600" s="43" t="s">
        <v>461</v>
      </c>
      <c r="J600" s="42" t="s">
        <v>2470</v>
      </c>
      <c r="K600" s="42" t="s">
        <v>2471</v>
      </c>
      <c r="L600" s="42" t="s">
        <v>35</v>
      </c>
      <c r="M600" s="42" t="s">
        <v>2472</v>
      </c>
      <c r="N600" s="44" t="s">
        <v>37</v>
      </c>
      <c r="O600" s="42" t="s">
        <v>31</v>
      </c>
      <c r="P600" s="43">
        <v>2023</v>
      </c>
      <c r="Q600" s="42" t="s">
        <v>132</v>
      </c>
      <c r="R600" s="43" t="s">
        <v>461</v>
      </c>
      <c r="S600" s="42" t="s">
        <v>31</v>
      </c>
      <c r="T600" s="11" t="s">
        <v>461</v>
      </c>
      <c r="U600" s="71"/>
    </row>
    <row r="601" spans="1:21" s="17" customFormat="1" ht="49.5" customHeight="1">
      <c r="A601" s="42">
        <v>594</v>
      </c>
      <c r="B601" s="42" t="s">
        <v>2099</v>
      </c>
      <c r="C601" s="42" t="s">
        <v>2473</v>
      </c>
      <c r="D601" s="42" t="s">
        <v>40</v>
      </c>
      <c r="E601" s="42" t="s">
        <v>472</v>
      </c>
      <c r="F601" s="42" t="s">
        <v>2474</v>
      </c>
      <c r="G601" s="43">
        <v>74</v>
      </c>
      <c r="H601" s="42" t="s">
        <v>31</v>
      </c>
      <c r="I601" s="43" t="s">
        <v>461</v>
      </c>
      <c r="J601" s="42" t="s">
        <v>2475</v>
      </c>
      <c r="K601" s="42" t="s">
        <v>2476</v>
      </c>
      <c r="L601" s="42" t="s">
        <v>35</v>
      </c>
      <c r="M601" s="42" t="s">
        <v>2477</v>
      </c>
      <c r="N601" s="44" t="s">
        <v>72</v>
      </c>
      <c r="O601" s="42" t="s">
        <v>31</v>
      </c>
      <c r="P601" s="43">
        <v>2023</v>
      </c>
      <c r="Q601" s="42" t="s">
        <v>38</v>
      </c>
      <c r="R601" s="43" t="s">
        <v>461</v>
      </c>
      <c r="S601" s="42" t="s">
        <v>31</v>
      </c>
      <c r="T601" s="65" t="s">
        <v>461</v>
      </c>
      <c r="U601" s="71"/>
    </row>
    <row r="602" spans="1:21" s="17" customFormat="1" ht="48">
      <c r="A602" s="42">
        <v>595</v>
      </c>
      <c r="B602" s="42" t="s">
        <v>2099</v>
      </c>
      <c r="C602" s="42" t="s">
        <v>2478</v>
      </c>
      <c r="D602" s="42" t="s">
        <v>40</v>
      </c>
      <c r="E602" s="42" t="s">
        <v>1159</v>
      </c>
      <c r="F602" s="42" t="s">
        <v>2479</v>
      </c>
      <c r="G602" s="43">
        <v>73</v>
      </c>
      <c r="H602" s="42" t="s">
        <v>31</v>
      </c>
      <c r="I602" s="43" t="s">
        <v>461</v>
      </c>
      <c r="J602" s="42" t="s">
        <v>2460</v>
      </c>
      <c r="K602" s="42" t="s">
        <v>2461</v>
      </c>
      <c r="L602" s="42" t="s">
        <v>35</v>
      </c>
      <c r="M602" s="42" t="s">
        <v>2457</v>
      </c>
      <c r="N602" s="44" t="s">
        <v>72</v>
      </c>
      <c r="O602" s="42" t="s">
        <v>31</v>
      </c>
      <c r="P602" s="43">
        <v>2023</v>
      </c>
      <c r="Q602" s="42" t="s">
        <v>38</v>
      </c>
      <c r="R602" s="43" t="s">
        <v>461</v>
      </c>
      <c r="S602" s="42" t="s">
        <v>31</v>
      </c>
      <c r="T602" s="65" t="s">
        <v>461</v>
      </c>
      <c r="U602" s="71"/>
    </row>
    <row r="603" spans="1:21" s="28" customFormat="1" ht="54.75" customHeight="1">
      <c r="A603" s="42">
        <v>596</v>
      </c>
      <c r="B603" s="42" t="s">
        <v>2099</v>
      </c>
      <c r="C603" s="42" t="s">
        <v>2480</v>
      </c>
      <c r="D603" s="42" t="s">
        <v>40</v>
      </c>
      <c r="E603" s="42" t="s">
        <v>489</v>
      </c>
      <c r="F603" s="42" t="s">
        <v>2481</v>
      </c>
      <c r="G603" s="43">
        <v>25</v>
      </c>
      <c r="H603" s="42" t="s">
        <v>31</v>
      </c>
      <c r="I603" s="43" t="s">
        <v>461</v>
      </c>
      <c r="J603" s="42" t="s">
        <v>2403</v>
      </c>
      <c r="K603" s="42" t="s">
        <v>374</v>
      </c>
      <c r="L603" s="42" t="s">
        <v>35</v>
      </c>
      <c r="M603" s="42" t="s">
        <v>2405</v>
      </c>
      <c r="N603" s="44" t="s">
        <v>72</v>
      </c>
      <c r="O603" s="42" t="s">
        <v>31</v>
      </c>
      <c r="P603" s="43">
        <v>2023</v>
      </c>
      <c r="Q603" s="42" t="s">
        <v>38</v>
      </c>
      <c r="R603" s="43" t="s">
        <v>461</v>
      </c>
      <c r="S603" s="42" t="s">
        <v>31</v>
      </c>
      <c r="T603" s="65" t="s">
        <v>461</v>
      </c>
      <c r="U603" s="97"/>
    </row>
    <row r="604" spans="1:21" s="28" customFormat="1" ht="141.75" customHeight="1">
      <c r="A604" s="42">
        <v>597</v>
      </c>
      <c r="B604" s="42" t="s">
        <v>2099</v>
      </c>
      <c r="C604" s="42" t="s">
        <v>2482</v>
      </c>
      <c r="D604" s="42" t="s">
        <v>40</v>
      </c>
      <c r="E604" s="42" t="s">
        <v>2483</v>
      </c>
      <c r="F604" s="42" t="s">
        <v>2484</v>
      </c>
      <c r="G604" s="43">
        <v>83</v>
      </c>
      <c r="H604" s="42" t="s">
        <v>31</v>
      </c>
      <c r="I604" s="43" t="s">
        <v>461</v>
      </c>
      <c r="J604" s="42" t="s">
        <v>479</v>
      </c>
      <c r="K604" s="42" t="s">
        <v>2485</v>
      </c>
      <c r="L604" s="42" t="s">
        <v>35</v>
      </c>
      <c r="M604" s="42" t="s">
        <v>2486</v>
      </c>
      <c r="N604" s="44" t="s">
        <v>72</v>
      </c>
      <c r="O604" s="42" t="s">
        <v>31</v>
      </c>
      <c r="P604" s="43">
        <v>2023</v>
      </c>
      <c r="Q604" s="42" t="s">
        <v>38</v>
      </c>
      <c r="R604" s="43" t="s">
        <v>461</v>
      </c>
      <c r="S604" s="42" t="s">
        <v>31</v>
      </c>
      <c r="T604" s="65" t="s">
        <v>461</v>
      </c>
      <c r="U604" s="97"/>
    </row>
    <row r="605" spans="1:21" s="28" customFormat="1" ht="111" customHeight="1">
      <c r="A605" s="42">
        <v>598</v>
      </c>
      <c r="B605" s="42" t="s">
        <v>2099</v>
      </c>
      <c r="C605" s="42" t="s">
        <v>2487</v>
      </c>
      <c r="D605" s="42" t="s">
        <v>40</v>
      </c>
      <c r="E605" s="42" t="s">
        <v>2450</v>
      </c>
      <c r="F605" s="42" t="s">
        <v>2488</v>
      </c>
      <c r="G605" s="43">
        <v>104</v>
      </c>
      <c r="H605" s="42" t="s">
        <v>31</v>
      </c>
      <c r="I605" s="43" t="s">
        <v>461</v>
      </c>
      <c r="J605" s="42" t="s">
        <v>2409</v>
      </c>
      <c r="K605" s="42" t="s">
        <v>374</v>
      </c>
      <c r="L605" s="42" t="s">
        <v>35</v>
      </c>
      <c r="M605" s="42" t="s">
        <v>2411</v>
      </c>
      <c r="N605" s="44" t="s">
        <v>72</v>
      </c>
      <c r="O605" s="42" t="s">
        <v>31</v>
      </c>
      <c r="P605" s="43">
        <v>2023</v>
      </c>
      <c r="Q605" s="42" t="s">
        <v>38</v>
      </c>
      <c r="R605" s="43" t="s">
        <v>461</v>
      </c>
      <c r="S605" s="42" t="s">
        <v>31</v>
      </c>
      <c r="T605" s="65" t="s">
        <v>461</v>
      </c>
      <c r="U605" s="97"/>
    </row>
    <row r="606" spans="1:21" s="28" customFormat="1" ht="60" customHeight="1">
      <c r="A606" s="42">
        <v>599</v>
      </c>
      <c r="B606" s="42" t="s">
        <v>2099</v>
      </c>
      <c r="C606" s="42" t="s">
        <v>2489</v>
      </c>
      <c r="D606" s="42" t="s">
        <v>40</v>
      </c>
      <c r="E606" s="42" t="s">
        <v>371</v>
      </c>
      <c r="F606" s="42" t="s">
        <v>2490</v>
      </c>
      <c r="G606" s="43">
        <v>63.2</v>
      </c>
      <c r="H606" s="42" t="s">
        <v>31</v>
      </c>
      <c r="I606" s="43" t="s">
        <v>461</v>
      </c>
      <c r="J606" s="42" t="s">
        <v>373</v>
      </c>
      <c r="K606" s="42" t="s">
        <v>374</v>
      </c>
      <c r="L606" s="42" t="s">
        <v>35</v>
      </c>
      <c r="M606" s="42" t="s">
        <v>375</v>
      </c>
      <c r="N606" s="44" t="s">
        <v>72</v>
      </c>
      <c r="O606" s="42" t="s">
        <v>31</v>
      </c>
      <c r="P606" s="43">
        <v>2023</v>
      </c>
      <c r="Q606" s="42" t="s">
        <v>38</v>
      </c>
      <c r="R606" s="43" t="s">
        <v>461</v>
      </c>
      <c r="S606" s="42" t="s">
        <v>31</v>
      </c>
      <c r="T606" s="65" t="s">
        <v>461</v>
      </c>
      <c r="U606" s="97"/>
    </row>
    <row r="607" spans="1:21" s="28" customFormat="1" ht="93" customHeight="1">
      <c r="A607" s="42">
        <v>600</v>
      </c>
      <c r="B607" s="42" t="s">
        <v>2099</v>
      </c>
      <c r="C607" s="42" t="s">
        <v>2491</v>
      </c>
      <c r="D607" s="42" t="s">
        <v>40</v>
      </c>
      <c r="E607" s="42" t="s">
        <v>524</v>
      </c>
      <c r="F607" s="42" t="s">
        <v>2492</v>
      </c>
      <c r="G607" s="43">
        <v>90</v>
      </c>
      <c r="H607" s="42" t="s">
        <v>31</v>
      </c>
      <c r="I607" s="43" t="s">
        <v>461</v>
      </c>
      <c r="J607" s="42" t="s">
        <v>534</v>
      </c>
      <c r="K607" s="42" t="s">
        <v>535</v>
      </c>
      <c r="L607" s="42" t="s">
        <v>35</v>
      </c>
      <c r="M607" s="42" t="s">
        <v>2493</v>
      </c>
      <c r="N607" s="44" t="s">
        <v>72</v>
      </c>
      <c r="O607" s="42" t="s">
        <v>31</v>
      </c>
      <c r="P607" s="43">
        <v>2023</v>
      </c>
      <c r="Q607" s="42" t="s">
        <v>38</v>
      </c>
      <c r="R607" s="43" t="s">
        <v>461</v>
      </c>
      <c r="S607" s="42" t="s">
        <v>31</v>
      </c>
      <c r="T607" s="65" t="s">
        <v>461</v>
      </c>
      <c r="U607" s="97"/>
    </row>
    <row r="608" spans="1:21" s="28" customFormat="1" ht="60.75" customHeight="1">
      <c r="A608" s="42">
        <v>601</v>
      </c>
      <c r="B608" s="42" t="s">
        <v>2099</v>
      </c>
      <c r="C608" s="42" t="s">
        <v>2494</v>
      </c>
      <c r="D608" s="42" t="s">
        <v>40</v>
      </c>
      <c r="E608" s="42" t="s">
        <v>2495</v>
      </c>
      <c r="F608" s="42" t="s">
        <v>2496</v>
      </c>
      <c r="G608" s="42">
        <v>86.84</v>
      </c>
      <c r="H608" s="42" t="s">
        <v>31</v>
      </c>
      <c r="I608" s="43" t="s">
        <v>461</v>
      </c>
      <c r="J608" s="42" t="s">
        <v>2497</v>
      </c>
      <c r="K608" s="42" t="s">
        <v>2498</v>
      </c>
      <c r="L608" s="42" t="s">
        <v>35</v>
      </c>
      <c r="M608" s="42" t="s">
        <v>487</v>
      </c>
      <c r="N608" s="44" t="s">
        <v>37</v>
      </c>
      <c r="O608" s="42" t="s">
        <v>31</v>
      </c>
      <c r="P608" s="43">
        <v>2023</v>
      </c>
      <c r="Q608" s="42" t="s">
        <v>132</v>
      </c>
      <c r="R608" s="43" t="s">
        <v>461</v>
      </c>
      <c r="S608" s="42" t="s">
        <v>31</v>
      </c>
      <c r="T608" s="11" t="s">
        <v>461</v>
      </c>
      <c r="U608" s="97"/>
    </row>
    <row r="609" spans="1:21" s="28" customFormat="1" ht="72" customHeight="1">
      <c r="A609" s="42">
        <v>602</v>
      </c>
      <c r="B609" s="42" t="s">
        <v>26</v>
      </c>
      <c r="C609" s="42" t="s">
        <v>387</v>
      </c>
      <c r="D609" s="42" t="s">
        <v>40</v>
      </c>
      <c r="E609" s="42" t="s">
        <v>388</v>
      </c>
      <c r="F609" s="42" t="s">
        <v>2499</v>
      </c>
      <c r="G609" s="43">
        <v>1060</v>
      </c>
      <c r="H609" s="42" t="s">
        <v>31</v>
      </c>
      <c r="I609" s="43" t="s">
        <v>461</v>
      </c>
      <c r="J609" s="42" t="s">
        <v>2079</v>
      </c>
      <c r="K609" s="42" t="s">
        <v>391</v>
      </c>
      <c r="L609" s="42" t="s">
        <v>35</v>
      </c>
      <c r="M609" s="42" t="s">
        <v>511</v>
      </c>
      <c r="N609" s="44" t="s">
        <v>72</v>
      </c>
      <c r="O609" s="42" t="s">
        <v>31</v>
      </c>
      <c r="P609" s="43">
        <v>2023</v>
      </c>
      <c r="Q609" s="42" t="s">
        <v>38</v>
      </c>
      <c r="R609" s="43" t="s">
        <v>461</v>
      </c>
      <c r="S609" s="43" t="s">
        <v>31</v>
      </c>
      <c r="T609" s="65" t="s">
        <v>461</v>
      </c>
      <c r="U609" s="97"/>
    </row>
    <row r="610" spans="1:21" s="28" customFormat="1" ht="79.5" customHeight="1">
      <c r="A610" s="42">
        <v>603</v>
      </c>
      <c r="B610" s="42" t="s">
        <v>26</v>
      </c>
      <c r="C610" s="42" t="s">
        <v>2500</v>
      </c>
      <c r="D610" s="42" t="s">
        <v>40</v>
      </c>
      <c r="E610" s="42" t="s">
        <v>520</v>
      </c>
      <c r="F610" s="42" t="s">
        <v>2501</v>
      </c>
      <c r="G610" s="43">
        <v>360</v>
      </c>
      <c r="H610" s="42" t="s">
        <v>31</v>
      </c>
      <c r="I610" s="43" t="s">
        <v>461</v>
      </c>
      <c r="J610" s="42" t="s">
        <v>2397</v>
      </c>
      <c r="K610" s="42" t="s">
        <v>2502</v>
      </c>
      <c r="L610" s="42" t="s">
        <v>35</v>
      </c>
      <c r="M610" s="42" t="s">
        <v>2503</v>
      </c>
      <c r="N610" s="44" t="s">
        <v>72</v>
      </c>
      <c r="O610" s="42" t="s">
        <v>31</v>
      </c>
      <c r="P610" s="43">
        <v>2023</v>
      </c>
      <c r="Q610" s="42" t="s">
        <v>38</v>
      </c>
      <c r="R610" s="42" t="s">
        <v>461</v>
      </c>
      <c r="S610" s="42" t="s">
        <v>31</v>
      </c>
      <c r="T610" s="65" t="s">
        <v>461</v>
      </c>
      <c r="U610" s="97"/>
    </row>
    <row r="611" spans="1:21" s="28" customFormat="1" ht="54.75" customHeight="1">
      <c r="A611" s="42">
        <v>604</v>
      </c>
      <c r="B611" s="42" t="s">
        <v>26</v>
      </c>
      <c r="C611" s="42" t="s">
        <v>2504</v>
      </c>
      <c r="D611" s="42" t="s">
        <v>40</v>
      </c>
      <c r="E611" s="42" t="s">
        <v>501</v>
      </c>
      <c r="F611" s="42" t="s">
        <v>2505</v>
      </c>
      <c r="G611" s="43">
        <v>464</v>
      </c>
      <c r="H611" s="42" t="s">
        <v>31</v>
      </c>
      <c r="I611" s="43" t="s">
        <v>461</v>
      </c>
      <c r="J611" s="42" t="s">
        <v>2506</v>
      </c>
      <c r="K611" s="42" t="s">
        <v>2507</v>
      </c>
      <c r="L611" s="42" t="s">
        <v>35</v>
      </c>
      <c r="M611" s="42" t="s">
        <v>2508</v>
      </c>
      <c r="N611" s="44" t="s">
        <v>72</v>
      </c>
      <c r="O611" s="42" t="s">
        <v>31</v>
      </c>
      <c r="P611" s="43">
        <v>2023</v>
      </c>
      <c r="Q611" s="42" t="s">
        <v>38</v>
      </c>
      <c r="R611" s="42" t="s">
        <v>461</v>
      </c>
      <c r="S611" s="42" t="s">
        <v>31</v>
      </c>
      <c r="T611" s="65" t="s">
        <v>461</v>
      </c>
      <c r="U611" s="97"/>
    </row>
    <row r="612" spans="1:21" s="28" customFormat="1" ht="67.5" customHeight="1">
      <c r="A612" s="42">
        <v>605</v>
      </c>
      <c r="B612" s="42" t="s">
        <v>26</v>
      </c>
      <c r="C612" s="42" t="s">
        <v>2509</v>
      </c>
      <c r="D612" s="42" t="s">
        <v>40</v>
      </c>
      <c r="E612" s="42" t="s">
        <v>2454</v>
      </c>
      <c r="F612" s="42" t="s">
        <v>2510</v>
      </c>
      <c r="G612" s="43">
        <v>130</v>
      </c>
      <c r="H612" s="42" t="s">
        <v>31</v>
      </c>
      <c r="I612" s="43" t="s">
        <v>461</v>
      </c>
      <c r="J612" s="42" t="s">
        <v>2456</v>
      </c>
      <c r="K612" s="42" t="s">
        <v>2452</v>
      </c>
      <c r="L612" s="42" t="s">
        <v>35</v>
      </c>
      <c r="M612" s="42" t="s">
        <v>2457</v>
      </c>
      <c r="N612" s="44" t="s">
        <v>72</v>
      </c>
      <c r="O612" s="42" t="s">
        <v>31</v>
      </c>
      <c r="P612" s="43">
        <v>2023</v>
      </c>
      <c r="Q612" s="42" t="s">
        <v>38</v>
      </c>
      <c r="R612" s="43" t="s">
        <v>461</v>
      </c>
      <c r="S612" s="42" t="s">
        <v>31</v>
      </c>
      <c r="T612" s="65" t="s">
        <v>461</v>
      </c>
      <c r="U612" s="97"/>
    </row>
    <row r="613" spans="1:21" s="28" customFormat="1" ht="42.75" customHeight="1">
      <c r="A613" s="42">
        <v>606</v>
      </c>
      <c r="B613" s="42" t="s">
        <v>26</v>
      </c>
      <c r="C613" s="42" t="s">
        <v>2511</v>
      </c>
      <c r="D613" s="42" t="s">
        <v>40</v>
      </c>
      <c r="E613" s="42" t="s">
        <v>371</v>
      </c>
      <c r="F613" s="42" t="s">
        <v>2512</v>
      </c>
      <c r="G613" s="43">
        <v>80</v>
      </c>
      <c r="H613" s="42" t="s">
        <v>31</v>
      </c>
      <c r="I613" s="43" t="s">
        <v>461</v>
      </c>
      <c r="J613" s="42" t="s">
        <v>373</v>
      </c>
      <c r="K613" s="42" t="s">
        <v>2109</v>
      </c>
      <c r="L613" s="42" t="s">
        <v>35</v>
      </c>
      <c r="M613" s="42" t="s">
        <v>375</v>
      </c>
      <c r="N613" s="44" t="s">
        <v>72</v>
      </c>
      <c r="O613" s="42" t="s">
        <v>31</v>
      </c>
      <c r="P613" s="43">
        <v>2023</v>
      </c>
      <c r="Q613" s="42" t="s">
        <v>38</v>
      </c>
      <c r="R613" s="43" t="s">
        <v>461</v>
      </c>
      <c r="S613" s="42" t="s">
        <v>31</v>
      </c>
      <c r="T613" s="65" t="s">
        <v>461</v>
      </c>
      <c r="U613" s="97"/>
    </row>
    <row r="614" spans="1:21" s="28" customFormat="1" ht="42.75" customHeight="1">
      <c r="A614" s="42">
        <v>607</v>
      </c>
      <c r="B614" s="42" t="s">
        <v>1372</v>
      </c>
      <c r="C614" s="42" t="s">
        <v>2513</v>
      </c>
      <c r="D614" s="42" t="s">
        <v>40</v>
      </c>
      <c r="E614" s="42" t="s">
        <v>2390</v>
      </c>
      <c r="F614" s="42" t="s">
        <v>2514</v>
      </c>
      <c r="G614" s="43">
        <v>23</v>
      </c>
      <c r="H614" s="42" t="s">
        <v>31</v>
      </c>
      <c r="I614" s="43" t="s">
        <v>461</v>
      </c>
      <c r="J614" s="42" t="s">
        <v>2392</v>
      </c>
      <c r="K614" s="42" t="s">
        <v>2515</v>
      </c>
      <c r="L614" s="42" t="s">
        <v>35</v>
      </c>
      <c r="M614" s="42" t="s">
        <v>2457</v>
      </c>
      <c r="N614" s="44" t="s">
        <v>72</v>
      </c>
      <c r="O614" s="42" t="s">
        <v>31</v>
      </c>
      <c r="P614" s="43">
        <v>2024</v>
      </c>
      <c r="Q614" s="42" t="s">
        <v>38</v>
      </c>
      <c r="R614" s="42" t="s">
        <v>461</v>
      </c>
      <c r="S614" s="42" t="s">
        <v>31</v>
      </c>
      <c r="T614" s="65" t="s">
        <v>461</v>
      </c>
      <c r="U614" s="97"/>
    </row>
    <row r="615" spans="1:21" s="28" customFormat="1" ht="57.75" customHeight="1">
      <c r="A615" s="42">
        <v>608</v>
      </c>
      <c r="B615" s="42" t="s">
        <v>26</v>
      </c>
      <c r="C615" s="42" t="s">
        <v>2516</v>
      </c>
      <c r="D615" s="42" t="s">
        <v>40</v>
      </c>
      <c r="E615" s="42" t="s">
        <v>371</v>
      </c>
      <c r="F615" s="42" t="s">
        <v>2517</v>
      </c>
      <c r="G615" s="43">
        <v>128.96</v>
      </c>
      <c r="H615" s="42" t="s">
        <v>31</v>
      </c>
      <c r="I615" s="43" t="s">
        <v>461</v>
      </c>
      <c r="J615" s="42" t="s">
        <v>373</v>
      </c>
      <c r="K615" s="42" t="s">
        <v>2109</v>
      </c>
      <c r="L615" s="42" t="s">
        <v>35</v>
      </c>
      <c r="M615" s="42" t="s">
        <v>375</v>
      </c>
      <c r="N615" s="44" t="s">
        <v>72</v>
      </c>
      <c r="O615" s="42" t="s">
        <v>31</v>
      </c>
      <c r="P615" s="43">
        <v>2024</v>
      </c>
      <c r="Q615" s="42" t="s">
        <v>38</v>
      </c>
      <c r="R615" s="43" t="s">
        <v>461</v>
      </c>
      <c r="S615" s="42" t="s">
        <v>31</v>
      </c>
      <c r="T615" s="65" t="s">
        <v>461</v>
      </c>
      <c r="U615" s="97"/>
    </row>
    <row r="616" spans="1:21" s="28" customFormat="1" ht="57.75" customHeight="1">
      <c r="A616" s="42">
        <v>609</v>
      </c>
      <c r="B616" s="42" t="s">
        <v>1383</v>
      </c>
      <c r="C616" s="42" t="s">
        <v>2518</v>
      </c>
      <c r="D616" s="42" t="s">
        <v>40</v>
      </c>
      <c r="E616" s="42" t="s">
        <v>541</v>
      </c>
      <c r="F616" s="42" t="s">
        <v>2519</v>
      </c>
      <c r="G616" s="42">
        <v>152.49</v>
      </c>
      <c r="H616" s="42" t="s">
        <v>31</v>
      </c>
      <c r="I616" s="43" t="s">
        <v>541</v>
      </c>
      <c r="J616" s="42" t="s">
        <v>2520</v>
      </c>
      <c r="K616" s="42" t="s">
        <v>2521</v>
      </c>
      <c r="L616" s="42" t="s">
        <v>35</v>
      </c>
      <c r="M616" s="42" t="s">
        <v>2522</v>
      </c>
      <c r="N616" s="44" t="s">
        <v>37</v>
      </c>
      <c r="O616" s="42" t="s">
        <v>31</v>
      </c>
      <c r="P616" s="43">
        <v>2023</v>
      </c>
      <c r="Q616" s="42" t="s">
        <v>132</v>
      </c>
      <c r="R616" s="43" t="s">
        <v>541</v>
      </c>
      <c r="S616" s="42" t="s">
        <v>31</v>
      </c>
      <c r="T616" s="11" t="s">
        <v>541</v>
      </c>
      <c r="U616" s="97"/>
    </row>
    <row r="617" spans="1:21" s="28" customFormat="1" ht="63.75" customHeight="1">
      <c r="A617" s="42">
        <v>610</v>
      </c>
      <c r="B617" s="42" t="s">
        <v>1383</v>
      </c>
      <c r="C617" s="42" t="s">
        <v>2523</v>
      </c>
      <c r="D617" s="42" t="s">
        <v>40</v>
      </c>
      <c r="E617" s="42" t="s">
        <v>541</v>
      </c>
      <c r="F617" s="42" t="s">
        <v>2524</v>
      </c>
      <c r="G617" s="42">
        <v>207</v>
      </c>
      <c r="H617" s="42" t="s">
        <v>31</v>
      </c>
      <c r="I617" s="43" t="s">
        <v>541</v>
      </c>
      <c r="J617" s="42" t="s">
        <v>2525</v>
      </c>
      <c r="K617" s="42" t="s">
        <v>2521</v>
      </c>
      <c r="L617" s="42" t="s">
        <v>35</v>
      </c>
      <c r="M617" s="42" t="s">
        <v>2526</v>
      </c>
      <c r="N617" s="44" t="s">
        <v>37</v>
      </c>
      <c r="O617" s="42" t="s">
        <v>31</v>
      </c>
      <c r="P617" s="43">
        <v>2023</v>
      </c>
      <c r="Q617" s="42" t="s">
        <v>132</v>
      </c>
      <c r="R617" s="43" t="s">
        <v>541</v>
      </c>
      <c r="S617" s="42" t="s">
        <v>31</v>
      </c>
      <c r="T617" s="11" t="s">
        <v>541</v>
      </c>
      <c r="U617" s="97"/>
    </row>
    <row r="618" spans="1:21" s="28" customFormat="1" ht="81.75" customHeight="1">
      <c r="A618" s="42">
        <v>611</v>
      </c>
      <c r="B618" s="42" t="s">
        <v>1372</v>
      </c>
      <c r="C618" s="42" t="s">
        <v>2527</v>
      </c>
      <c r="D618" s="42" t="s">
        <v>40</v>
      </c>
      <c r="E618" s="42" t="s">
        <v>541</v>
      </c>
      <c r="F618" s="42" t="s">
        <v>2528</v>
      </c>
      <c r="G618" s="43">
        <v>161</v>
      </c>
      <c r="H618" s="42" t="s">
        <v>31</v>
      </c>
      <c r="I618" s="42" t="s">
        <v>541</v>
      </c>
      <c r="J618" s="42" t="s">
        <v>2525</v>
      </c>
      <c r="K618" s="42" t="s">
        <v>2521</v>
      </c>
      <c r="L618" s="42" t="s">
        <v>35</v>
      </c>
      <c r="M618" s="42" t="s">
        <v>2529</v>
      </c>
      <c r="N618" s="86" t="s">
        <v>72</v>
      </c>
      <c r="O618" s="42" t="s">
        <v>31</v>
      </c>
      <c r="P618" s="43">
        <v>2023</v>
      </c>
      <c r="Q618" s="82" t="s">
        <v>38</v>
      </c>
      <c r="R618" s="42" t="s">
        <v>541</v>
      </c>
      <c r="S618" s="82" t="s">
        <v>31</v>
      </c>
      <c r="T618" s="11" t="s">
        <v>541</v>
      </c>
      <c r="U618" s="97"/>
    </row>
    <row r="619" spans="1:21" s="28" customFormat="1" ht="63" customHeight="1">
      <c r="A619" s="42">
        <v>612</v>
      </c>
      <c r="B619" s="42" t="s">
        <v>1784</v>
      </c>
      <c r="C619" s="42" t="s">
        <v>2530</v>
      </c>
      <c r="D619" s="42" t="s">
        <v>40</v>
      </c>
      <c r="E619" s="42" t="s">
        <v>541</v>
      </c>
      <c r="F619" s="42" t="s">
        <v>2531</v>
      </c>
      <c r="G619" s="43">
        <v>100</v>
      </c>
      <c r="H619" s="42" t="s">
        <v>31</v>
      </c>
      <c r="I619" s="42" t="s">
        <v>541</v>
      </c>
      <c r="J619" s="42" t="s">
        <v>2532</v>
      </c>
      <c r="K619" s="42" t="s">
        <v>2533</v>
      </c>
      <c r="L619" s="42" t="s">
        <v>35</v>
      </c>
      <c r="M619" s="42" t="s">
        <v>2534</v>
      </c>
      <c r="N619" s="44" t="s">
        <v>72</v>
      </c>
      <c r="O619" s="42" t="s">
        <v>31</v>
      </c>
      <c r="P619" s="43">
        <v>2023</v>
      </c>
      <c r="Q619" s="42" t="s">
        <v>38</v>
      </c>
      <c r="R619" s="42" t="s">
        <v>541</v>
      </c>
      <c r="S619" s="42" t="s">
        <v>31</v>
      </c>
      <c r="T619" s="11" t="s">
        <v>541</v>
      </c>
      <c r="U619" s="97"/>
    </row>
    <row r="620" spans="1:21" s="28" customFormat="1" ht="57" customHeight="1">
      <c r="A620" s="42">
        <v>613</v>
      </c>
      <c r="B620" s="42" t="s">
        <v>1372</v>
      </c>
      <c r="C620" s="42" t="s">
        <v>2535</v>
      </c>
      <c r="D620" s="42" t="s">
        <v>40</v>
      </c>
      <c r="E620" s="42" t="s">
        <v>541</v>
      </c>
      <c r="F620" s="42" t="s">
        <v>2528</v>
      </c>
      <c r="G620" s="43">
        <v>161</v>
      </c>
      <c r="H620" s="42" t="s">
        <v>31</v>
      </c>
      <c r="I620" s="42" t="s">
        <v>541</v>
      </c>
      <c r="J620" s="42" t="s">
        <v>2536</v>
      </c>
      <c r="K620" s="42" t="s">
        <v>2521</v>
      </c>
      <c r="L620" s="42" t="s">
        <v>35</v>
      </c>
      <c r="M620" s="42" t="s">
        <v>2529</v>
      </c>
      <c r="N620" s="86" t="s">
        <v>72</v>
      </c>
      <c r="O620" s="42" t="s">
        <v>31</v>
      </c>
      <c r="P620" s="43">
        <v>2024</v>
      </c>
      <c r="Q620" s="82" t="s">
        <v>38</v>
      </c>
      <c r="R620" s="42" t="s">
        <v>541</v>
      </c>
      <c r="S620" s="82" t="s">
        <v>31</v>
      </c>
      <c r="T620" s="11" t="s">
        <v>541</v>
      </c>
      <c r="U620" s="97"/>
    </row>
    <row r="621" spans="1:21" s="28" customFormat="1" ht="55.5" customHeight="1">
      <c r="A621" s="42">
        <v>614</v>
      </c>
      <c r="B621" s="42" t="s">
        <v>1784</v>
      </c>
      <c r="C621" s="42" t="s">
        <v>2537</v>
      </c>
      <c r="D621" s="42" t="s">
        <v>40</v>
      </c>
      <c r="E621" s="42" t="s">
        <v>541</v>
      </c>
      <c r="F621" s="42" t="s">
        <v>2531</v>
      </c>
      <c r="G621" s="43">
        <v>100</v>
      </c>
      <c r="H621" s="42" t="s">
        <v>31</v>
      </c>
      <c r="I621" s="42" t="s">
        <v>541</v>
      </c>
      <c r="J621" s="42" t="s">
        <v>2538</v>
      </c>
      <c r="K621" s="42" t="s">
        <v>2533</v>
      </c>
      <c r="L621" s="42" t="s">
        <v>35</v>
      </c>
      <c r="M621" s="42" t="s">
        <v>2534</v>
      </c>
      <c r="N621" s="44" t="s">
        <v>72</v>
      </c>
      <c r="O621" s="42" t="s">
        <v>31</v>
      </c>
      <c r="P621" s="43">
        <v>2024</v>
      </c>
      <c r="Q621" s="42" t="s">
        <v>38</v>
      </c>
      <c r="R621" s="42" t="s">
        <v>541</v>
      </c>
      <c r="S621" s="42" t="s">
        <v>31</v>
      </c>
      <c r="T621" s="11" t="s">
        <v>541</v>
      </c>
      <c r="U621" s="97"/>
    </row>
    <row r="622" spans="1:21" s="28" customFormat="1" ht="79.5" customHeight="1">
      <c r="A622" s="42">
        <v>615</v>
      </c>
      <c r="B622" s="42" t="s">
        <v>1372</v>
      </c>
      <c r="C622" s="42" t="s">
        <v>2539</v>
      </c>
      <c r="D622" s="42" t="s">
        <v>40</v>
      </c>
      <c r="E622" s="42" t="s">
        <v>541</v>
      </c>
      <c r="F622" s="42" t="s">
        <v>2528</v>
      </c>
      <c r="G622" s="43">
        <v>161</v>
      </c>
      <c r="H622" s="42" t="s">
        <v>31</v>
      </c>
      <c r="I622" s="42" t="s">
        <v>541</v>
      </c>
      <c r="J622" s="42" t="s">
        <v>2540</v>
      </c>
      <c r="K622" s="42" t="s">
        <v>2521</v>
      </c>
      <c r="L622" s="42" t="s">
        <v>35</v>
      </c>
      <c r="M622" s="42" t="s">
        <v>2529</v>
      </c>
      <c r="N622" s="86" t="s">
        <v>72</v>
      </c>
      <c r="O622" s="42" t="s">
        <v>31</v>
      </c>
      <c r="P622" s="43">
        <v>2025</v>
      </c>
      <c r="Q622" s="82" t="s">
        <v>38</v>
      </c>
      <c r="R622" s="42" t="s">
        <v>541</v>
      </c>
      <c r="S622" s="82" t="s">
        <v>31</v>
      </c>
      <c r="T622" s="11" t="s">
        <v>541</v>
      </c>
      <c r="U622" s="97"/>
    </row>
    <row r="623" spans="1:21" s="28" customFormat="1" ht="120" customHeight="1">
      <c r="A623" s="42">
        <v>616</v>
      </c>
      <c r="B623" s="42" t="s">
        <v>1784</v>
      </c>
      <c r="C623" s="42" t="s">
        <v>2541</v>
      </c>
      <c r="D623" s="42" t="s">
        <v>40</v>
      </c>
      <c r="E623" s="42" t="s">
        <v>541</v>
      </c>
      <c r="F623" s="42" t="s">
        <v>2531</v>
      </c>
      <c r="G623" s="43">
        <v>100</v>
      </c>
      <c r="H623" s="42" t="s">
        <v>31</v>
      </c>
      <c r="I623" s="42" t="s">
        <v>541</v>
      </c>
      <c r="J623" s="42" t="s">
        <v>2542</v>
      </c>
      <c r="K623" s="42" t="s">
        <v>2533</v>
      </c>
      <c r="L623" s="42" t="s">
        <v>35</v>
      </c>
      <c r="M623" s="42" t="s">
        <v>2534</v>
      </c>
      <c r="N623" s="44" t="s">
        <v>72</v>
      </c>
      <c r="O623" s="42" t="s">
        <v>31</v>
      </c>
      <c r="P623" s="43">
        <v>2025</v>
      </c>
      <c r="Q623" s="42" t="s">
        <v>38</v>
      </c>
      <c r="R623" s="42" t="s">
        <v>541</v>
      </c>
      <c r="S623" s="42" t="s">
        <v>31</v>
      </c>
      <c r="T623" s="11" t="s">
        <v>541</v>
      </c>
      <c r="U623" s="97"/>
    </row>
    <row r="624" spans="1:21" s="28" customFormat="1" ht="88.5" customHeight="1">
      <c r="A624" s="42">
        <v>617</v>
      </c>
      <c r="B624" s="42" t="s">
        <v>1359</v>
      </c>
      <c r="C624" s="43" t="s">
        <v>2543</v>
      </c>
      <c r="D624" s="42" t="s">
        <v>40</v>
      </c>
      <c r="E624" s="43" t="s">
        <v>2544</v>
      </c>
      <c r="F624" s="43" t="s">
        <v>2545</v>
      </c>
      <c r="G624" s="43">
        <v>105</v>
      </c>
      <c r="H624" s="42" t="s">
        <v>31</v>
      </c>
      <c r="I624" s="43" t="s">
        <v>586</v>
      </c>
      <c r="J624" s="43" t="s">
        <v>2546</v>
      </c>
      <c r="K624" s="43" t="s">
        <v>2547</v>
      </c>
      <c r="L624" s="43" t="s">
        <v>35</v>
      </c>
      <c r="M624" s="43" t="s">
        <v>2548</v>
      </c>
      <c r="N624" s="44" t="s">
        <v>37</v>
      </c>
      <c r="O624" s="42" t="s">
        <v>31</v>
      </c>
      <c r="P624" s="43">
        <v>2022</v>
      </c>
      <c r="Q624" s="42" t="s">
        <v>46</v>
      </c>
      <c r="R624" s="43" t="s">
        <v>586</v>
      </c>
      <c r="S624" s="43" t="s">
        <v>31</v>
      </c>
      <c r="T624" s="52" t="s">
        <v>586</v>
      </c>
      <c r="U624" s="97"/>
    </row>
    <row r="625" spans="1:21" s="28" customFormat="1" ht="66.75" customHeight="1">
      <c r="A625" s="42">
        <v>618</v>
      </c>
      <c r="B625" s="42" t="s">
        <v>26</v>
      </c>
      <c r="C625" s="43" t="s">
        <v>2549</v>
      </c>
      <c r="D625" s="42" t="s">
        <v>40</v>
      </c>
      <c r="E625" s="43" t="s">
        <v>2550</v>
      </c>
      <c r="F625" s="43" t="s">
        <v>2551</v>
      </c>
      <c r="G625" s="43">
        <v>13.58</v>
      </c>
      <c r="H625" s="42" t="s">
        <v>31</v>
      </c>
      <c r="I625" s="43" t="s">
        <v>586</v>
      </c>
      <c r="J625" s="43" t="s">
        <v>2552</v>
      </c>
      <c r="K625" s="43" t="s">
        <v>2553</v>
      </c>
      <c r="L625" s="43" t="s">
        <v>35</v>
      </c>
      <c r="M625" s="43" t="s">
        <v>2554</v>
      </c>
      <c r="N625" s="44" t="s">
        <v>37</v>
      </c>
      <c r="O625" s="42" t="s">
        <v>31</v>
      </c>
      <c r="P625" s="43">
        <v>2022</v>
      </c>
      <c r="Q625" s="42" t="s">
        <v>46</v>
      </c>
      <c r="R625" s="43" t="s">
        <v>586</v>
      </c>
      <c r="S625" s="43" t="s">
        <v>31</v>
      </c>
      <c r="T625" s="52" t="s">
        <v>586</v>
      </c>
      <c r="U625" s="97"/>
    </row>
    <row r="626" spans="1:21" s="28" customFormat="1" ht="48.75" customHeight="1">
      <c r="A626" s="42">
        <v>619</v>
      </c>
      <c r="B626" s="42" t="s">
        <v>26</v>
      </c>
      <c r="C626" s="43" t="s">
        <v>2555</v>
      </c>
      <c r="D626" s="42" t="s">
        <v>40</v>
      </c>
      <c r="E626" s="43" t="s">
        <v>2556</v>
      </c>
      <c r="F626" s="43" t="s">
        <v>2557</v>
      </c>
      <c r="G626" s="43">
        <v>11.1</v>
      </c>
      <c r="H626" s="42" t="s">
        <v>31</v>
      </c>
      <c r="I626" s="43" t="s">
        <v>586</v>
      </c>
      <c r="J626" s="43" t="s">
        <v>2558</v>
      </c>
      <c r="K626" s="43" t="s">
        <v>2559</v>
      </c>
      <c r="L626" s="43" t="s">
        <v>35</v>
      </c>
      <c r="M626" s="43" t="s">
        <v>2559</v>
      </c>
      <c r="N626" s="44" t="s">
        <v>37</v>
      </c>
      <c r="O626" s="42" t="s">
        <v>31</v>
      </c>
      <c r="P626" s="43">
        <v>2022</v>
      </c>
      <c r="Q626" s="42" t="s">
        <v>46</v>
      </c>
      <c r="R626" s="43" t="s">
        <v>586</v>
      </c>
      <c r="S626" s="43" t="s">
        <v>31</v>
      </c>
      <c r="T626" s="52" t="s">
        <v>586</v>
      </c>
      <c r="U626" s="97"/>
    </row>
    <row r="627" spans="1:21" s="6" customFormat="1" ht="58.5" customHeight="1">
      <c r="A627" s="42">
        <v>620</v>
      </c>
      <c r="B627" s="42" t="s">
        <v>26</v>
      </c>
      <c r="C627" s="43" t="s">
        <v>2560</v>
      </c>
      <c r="D627" s="42" t="s">
        <v>40</v>
      </c>
      <c r="E627" s="43" t="s">
        <v>600</v>
      </c>
      <c r="F627" s="43" t="s">
        <v>2561</v>
      </c>
      <c r="G627" s="43">
        <v>280</v>
      </c>
      <c r="H627" s="42" t="s">
        <v>31</v>
      </c>
      <c r="I627" s="43" t="s">
        <v>586</v>
      </c>
      <c r="J627" s="43" t="s">
        <v>2562</v>
      </c>
      <c r="K627" s="43" t="s">
        <v>2563</v>
      </c>
      <c r="L627" s="43" t="s">
        <v>35</v>
      </c>
      <c r="M627" s="43" t="s">
        <v>2564</v>
      </c>
      <c r="N627" s="44" t="s">
        <v>37</v>
      </c>
      <c r="O627" s="42" t="s">
        <v>31</v>
      </c>
      <c r="P627" s="43">
        <v>2022</v>
      </c>
      <c r="Q627" s="42" t="s">
        <v>46</v>
      </c>
      <c r="R627" s="43" t="s">
        <v>586</v>
      </c>
      <c r="S627" s="43" t="s">
        <v>31</v>
      </c>
      <c r="T627" s="52" t="s">
        <v>586</v>
      </c>
      <c r="U627" s="61"/>
    </row>
    <row r="628" spans="1:21" s="6" customFormat="1" ht="61.5" customHeight="1">
      <c r="A628" s="42">
        <v>621</v>
      </c>
      <c r="B628" s="42" t="s">
        <v>26</v>
      </c>
      <c r="C628" s="42" t="s">
        <v>2565</v>
      </c>
      <c r="D628" s="42" t="s">
        <v>40</v>
      </c>
      <c r="E628" s="43" t="s">
        <v>600</v>
      </c>
      <c r="F628" s="43" t="s">
        <v>2566</v>
      </c>
      <c r="G628" s="43">
        <v>94.5</v>
      </c>
      <c r="H628" s="42" t="s">
        <v>31</v>
      </c>
      <c r="I628" s="43" t="s">
        <v>586</v>
      </c>
      <c r="J628" s="43" t="s">
        <v>2567</v>
      </c>
      <c r="K628" s="43" t="s">
        <v>2568</v>
      </c>
      <c r="L628" s="43" t="s">
        <v>35</v>
      </c>
      <c r="M628" s="43" t="s">
        <v>2568</v>
      </c>
      <c r="N628" s="44" t="s">
        <v>37</v>
      </c>
      <c r="O628" s="42" t="s">
        <v>31</v>
      </c>
      <c r="P628" s="43">
        <v>2022</v>
      </c>
      <c r="Q628" s="42" t="s">
        <v>46</v>
      </c>
      <c r="R628" s="43" t="s">
        <v>586</v>
      </c>
      <c r="S628" s="43" t="s">
        <v>31</v>
      </c>
      <c r="T628" s="52" t="s">
        <v>586</v>
      </c>
      <c r="U628" s="61"/>
    </row>
    <row r="629" spans="1:21" s="6" customFormat="1" ht="81.75" customHeight="1">
      <c r="A629" s="42">
        <v>622</v>
      </c>
      <c r="B629" s="42" t="s">
        <v>1383</v>
      </c>
      <c r="C629" s="42" t="s">
        <v>2569</v>
      </c>
      <c r="D629" s="43" t="s">
        <v>40</v>
      </c>
      <c r="E629" s="42" t="s">
        <v>2570</v>
      </c>
      <c r="F629" s="42" t="s">
        <v>2571</v>
      </c>
      <c r="G629" s="43">
        <v>128.8</v>
      </c>
      <c r="H629" s="42" t="s">
        <v>31</v>
      </c>
      <c r="I629" s="42" t="s">
        <v>586</v>
      </c>
      <c r="J629" s="42" t="s">
        <v>2572</v>
      </c>
      <c r="K629" s="103" t="s">
        <v>2573</v>
      </c>
      <c r="L629" s="103" t="s">
        <v>35</v>
      </c>
      <c r="M629" s="103" t="s">
        <v>2574</v>
      </c>
      <c r="N629" s="104" t="s">
        <v>72</v>
      </c>
      <c r="O629" s="42" t="s">
        <v>31</v>
      </c>
      <c r="P629" s="105">
        <v>2023</v>
      </c>
      <c r="Q629" s="103" t="s">
        <v>38</v>
      </c>
      <c r="R629" s="103" t="s">
        <v>586</v>
      </c>
      <c r="S629" s="103" t="s">
        <v>31</v>
      </c>
      <c r="T629" s="11" t="s">
        <v>586</v>
      </c>
      <c r="U629" s="61"/>
    </row>
    <row r="630" spans="1:21" s="6" customFormat="1" ht="204" customHeight="1">
      <c r="A630" s="42">
        <v>623</v>
      </c>
      <c r="B630" s="42" t="s">
        <v>1383</v>
      </c>
      <c r="C630" s="42" t="s">
        <v>2575</v>
      </c>
      <c r="D630" s="43" t="s">
        <v>40</v>
      </c>
      <c r="E630" s="42" t="s">
        <v>2576</v>
      </c>
      <c r="F630" s="42" t="s">
        <v>2577</v>
      </c>
      <c r="G630" s="43">
        <v>15</v>
      </c>
      <c r="H630" s="42" t="s">
        <v>31</v>
      </c>
      <c r="I630" s="42" t="s">
        <v>586</v>
      </c>
      <c r="J630" s="42" t="s">
        <v>2578</v>
      </c>
      <c r="K630" s="103" t="s">
        <v>2579</v>
      </c>
      <c r="L630" s="103" t="s">
        <v>35</v>
      </c>
      <c r="M630" s="103" t="s">
        <v>2580</v>
      </c>
      <c r="N630" s="104" t="s">
        <v>72</v>
      </c>
      <c r="O630" s="42" t="s">
        <v>31</v>
      </c>
      <c r="P630" s="105">
        <v>2023</v>
      </c>
      <c r="Q630" s="103" t="s">
        <v>38</v>
      </c>
      <c r="R630" s="103" t="s">
        <v>586</v>
      </c>
      <c r="S630" s="103" t="s">
        <v>31</v>
      </c>
      <c r="T630" s="11" t="s">
        <v>586</v>
      </c>
      <c r="U630" s="61"/>
    </row>
    <row r="631" spans="1:21" s="6" customFormat="1" ht="96" customHeight="1">
      <c r="A631" s="42">
        <v>624</v>
      </c>
      <c r="B631" s="42" t="s">
        <v>1383</v>
      </c>
      <c r="C631" s="43" t="s">
        <v>2581</v>
      </c>
      <c r="D631" s="43" t="s">
        <v>40</v>
      </c>
      <c r="E631" s="43" t="s">
        <v>611</v>
      </c>
      <c r="F631" s="43" t="s">
        <v>2582</v>
      </c>
      <c r="G631" s="43">
        <v>241.5</v>
      </c>
      <c r="H631" s="42" t="s">
        <v>31</v>
      </c>
      <c r="I631" s="42" t="s">
        <v>586</v>
      </c>
      <c r="J631" s="43" t="s">
        <v>2583</v>
      </c>
      <c r="K631" s="103" t="s">
        <v>2584</v>
      </c>
      <c r="L631" s="103" t="s">
        <v>35</v>
      </c>
      <c r="M631" s="103" t="s">
        <v>2585</v>
      </c>
      <c r="N631" s="104" t="s">
        <v>72</v>
      </c>
      <c r="O631" s="42" t="s">
        <v>31</v>
      </c>
      <c r="P631" s="105">
        <v>2023</v>
      </c>
      <c r="Q631" s="103" t="s">
        <v>38</v>
      </c>
      <c r="R631" s="103" t="s">
        <v>586</v>
      </c>
      <c r="S631" s="103" t="s">
        <v>31</v>
      </c>
      <c r="T631" s="11" t="s">
        <v>586</v>
      </c>
      <c r="U631" s="61"/>
    </row>
    <row r="632" spans="1:21" s="6" customFormat="1" ht="72" customHeight="1">
      <c r="A632" s="42">
        <v>625</v>
      </c>
      <c r="B632" s="42" t="s">
        <v>1383</v>
      </c>
      <c r="C632" s="42" t="s">
        <v>2581</v>
      </c>
      <c r="D632" s="43" t="s">
        <v>40</v>
      </c>
      <c r="E632" s="42" t="s">
        <v>611</v>
      </c>
      <c r="F632" s="42" t="s">
        <v>2586</v>
      </c>
      <c r="G632" s="43">
        <v>103.5</v>
      </c>
      <c r="H632" s="42" t="s">
        <v>31</v>
      </c>
      <c r="I632" s="42" t="s">
        <v>586</v>
      </c>
      <c r="J632" s="42" t="s">
        <v>2583</v>
      </c>
      <c r="K632" s="103" t="s">
        <v>2584</v>
      </c>
      <c r="L632" s="103" t="s">
        <v>35</v>
      </c>
      <c r="M632" s="103" t="s">
        <v>2585</v>
      </c>
      <c r="N632" s="104" t="s">
        <v>72</v>
      </c>
      <c r="O632" s="42" t="s">
        <v>31</v>
      </c>
      <c r="P632" s="105">
        <v>2023</v>
      </c>
      <c r="Q632" s="103" t="s">
        <v>38</v>
      </c>
      <c r="R632" s="103" t="s">
        <v>586</v>
      </c>
      <c r="S632" s="103" t="s">
        <v>31</v>
      </c>
      <c r="T632" s="11" t="s">
        <v>586</v>
      </c>
      <c r="U632" s="61"/>
    </row>
    <row r="633" spans="1:21" s="6" customFormat="1" ht="69" customHeight="1">
      <c r="A633" s="42">
        <v>626</v>
      </c>
      <c r="B633" s="42" t="s">
        <v>1383</v>
      </c>
      <c r="C633" s="43" t="s">
        <v>2587</v>
      </c>
      <c r="D633" s="42" t="s">
        <v>40</v>
      </c>
      <c r="E633" s="42" t="s">
        <v>2588</v>
      </c>
      <c r="F633" s="42" t="s">
        <v>2589</v>
      </c>
      <c r="G633" s="43">
        <v>104.65</v>
      </c>
      <c r="H633" s="42" t="s">
        <v>31</v>
      </c>
      <c r="I633" s="42" t="s">
        <v>586</v>
      </c>
      <c r="J633" s="42" t="s">
        <v>2590</v>
      </c>
      <c r="K633" s="43" t="s">
        <v>2591</v>
      </c>
      <c r="L633" s="42" t="s">
        <v>35</v>
      </c>
      <c r="M633" s="42" t="s">
        <v>2592</v>
      </c>
      <c r="N633" s="104" t="s">
        <v>72</v>
      </c>
      <c r="O633" s="42" t="s">
        <v>31</v>
      </c>
      <c r="P633" s="43">
        <v>2023</v>
      </c>
      <c r="Q633" s="43" t="s">
        <v>38</v>
      </c>
      <c r="R633" s="42" t="s">
        <v>586</v>
      </c>
      <c r="S633" s="103" t="s">
        <v>31</v>
      </c>
      <c r="T633" s="11" t="s">
        <v>586</v>
      </c>
      <c r="U633" s="61"/>
    </row>
    <row r="634" spans="1:21" s="6" customFormat="1" ht="72.75" customHeight="1">
      <c r="A634" s="42">
        <v>627</v>
      </c>
      <c r="B634" s="42" t="s">
        <v>1383</v>
      </c>
      <c r="C634" s="43" t="s">
        <v>2593</v>
      </c>
      <c r="D634" s="42" t="s">
        <v>40</v>
      </c>
      <c r="E634" s="42" t="s">
        <v>2074</v>
      </c>
      <c r="F634" s="42" t="s">
        <v>2594</v>
      </c>
      <c r="G634" s="43">
        <v>51.75</v>
      </c>
      <c r="H634" s="42" t="s">
        <v>31</v>
      </c>
      <c r="I634" s="42" t="s">
        <v>586</v>
      </c>
      <c r="J634" s="42" t="s">
        <v>2595</v>
      </c>
      <c r="K634" s="43" t="s">
        <v>2596</v>
      </c>
      <c r="L634" s="42" t="s">
        <v>35</v>
      </c>
      <c r="M634" s="42" t="s">
        <v>2597</v>
      </c>
      <c r="N634" s="104" t="s">
        <v>72</v>
      </c>
      <c r="O634" s="42" t="s">
        <v>31</v>
      </c>
      <c r="P634" s="43">
        <v>2023</v>
      </c>
      <c r="Q634" s="43" t="s">
        <v>38</v>
      </c>
      <c r="R634" s="42" t="s">
        <v>586</v>
      </c>
      <c r="S634" s="103" t="s">
        <v>31</v>
      </c>
      <c r="T634" s="11" t="s">
        <v>586</v>
      </c>
      <c r="U634" s="61"/>
    </row>
    <row r="635" spans="1:21" s="6" customFormat="1" ht="72.75" customHeight="1">
      <c r="A635" s="42">
        <v>628</v>
      </c>
      <c r="B635" s="43" t="s">
        <v>1383</v>
      </c>
      <c r="C635" s="43" t="s">
        <v>2593</v>
      </c>
      <c r="D635" s="43" t="s">
        <v>40</v>
      </c>
      <c r="E635" s="43" t="s">
        <v>1616</v>
      </c>
      <c r="F635" s="43" t="s">
        <v>2598</v>
      </c>
      <c r="G635" s="43">
        <v>34.5</v>
      </c>
      <c r="H635" s="42" t="s">
        <v>31</v>
      </c>
      <c r="I635" s="43" t="s">
        <v>586</v>
      </c>
      <c r="J635" s="43" t="s">
        <v>2142</v>
      </c>
      <c r="K635" s="43" t="s">
        <v>2599</v>
      </c>
      <c r="L635" s="43" t="s">
        <v>35</v>
      </c>
      <c r="M635" s="43" t="s">
        <v>2600</v>
      </c>
      <c r="N635" s="104" t="s">
        <v>72</v>
      </c>
      <c r="O635" s="42" t="s">
        <v>31</v>
      </c>
      <c r="P635" s="43">
        <v>2023</v>
      </c>
      <c r="Q635" s="43" t="s">
        <v>38</v>
      </c>
      <c r="R635" s="43" t="s">
        <v>586</v>
      </c>
      <c r="S635" s="103" t="s">
        <v>31</v>
      </c>
      <c r="T635" s="11" t="s">
        <v>586</v>
      </c>
      <c r="U635" s="61"/>
    </row>
    <row r="636" spans="1:21" s="6" customFormat="1" ht="102.75" customHeight="1">
      <c r="A636" s="42">
        <v>629</v>
      </c>
      <c r="B636" s="43" t="s">
        <v>1383</v>
      </c>
      <c r="C636" s="43" t="s">
        <v>2593</v>
      </c>
      <c r="D636" s="43" t="s">
        <v>40</v>
      </c>
      <c r="E636" s="43" t="s">
        <v>1616</v>
      </c>
      <c r="F636" s="43" t="s">
        <v>2601</v>
      </c>
      <c r="G636" s="43">
        <v>17.25</v>
      </c>
      <c r="H636" s="42" t="s">
        <v>31</v>
      </c>
      <c r="I636" s="43" t="s">
        <v>586</v>
      </c>
      <c r="J636" s="43" t="s">
        <v>2142</v>
      </c>
      <c r="K636" s="43" t="s">
        <v>2602</v>
      </c>
      <c r="L636" s="43" t="s">
        <v>35</v>
      </c>
      <c r="M636" s="43" t="s">
        <v>2603</v>
      </c>
      <c r="N636" s="104" t="s">
        <v>72</v>
      </c>
      <c r="O636" s="42" t="s">
        <v>31</v>
      </c>
      <c r="P636" s="43">
        <v>2023</v>
      </c>
      <c r="Q636" s="43" t="s">
        <v>38</v>
      </c>
      <c r="R636" s="43" t="s">
        <v>586</v>
      </c>
      <c r="S636" s="103" t="s">
        <v>31</v>
      </c>
      <c r="T636" s="11" t="s">
        <v>586</v>
      </c>
      <c r="U636" s="61"/>
    </row>
    <row r="637" spans="1:21" s="6" customFormat="1" ht="66.75" customHeight="1">
      <c r="A637" s="42">
        <v>630</v>
      </c>
      <c r="B637" s="43" t="s">
        <v>1383</v>
      </c>
      <c r="C637" s="43" t="s">
        <v>2593</v>
      </c>
      <c r="D637" s="43" t="s">
        <v>40</v>
      </c>
      <c r="E637" s="43" t="s">
        <v>1616</v>
      </c>
      <c r="F637" s="43" t="s">
        <v>2604</v>
      </c>
      <c r="G637" s="43">
        <v>27.6</v>
      </c>
      <c r="H637" s="42" t="s">
        <v>31</v>
      </c>
      <c r="I637" s="43" t="s">
        <v>586</v>
      </c>
      <c r="J637" s="43" t="s">
        <v>2142</v>
      </c>
      <c r="K637" s="43" t="s">
        <v>2599</v>
      </c>
      <c r="L637" s="43" t="s">
        <v>35</v>
      </c>
      <c r="M637" s="43" t="s">
        <v>2605</v>
      </c>
      <c r="N637" s="104" t="s">
        <v>72</v>
      </c>
      <c r="O637" s="42" t="s">
        <v>31</v>
      </c>
      <c r="P637" s="43">
        <v>2023</v>
      </c>
      <c r="Q637" s="43" t="s">
        <v>38</v>
      </c>
      <c r="R637" s="43" t="s">
        <v>586</v>
      </c>
      <c r="S637" s="103" t="s">
        <v>31</v>
      </c>
      <c r="T637" s="11" t="s">
        <v>586</v>
      </c>
      <c r="U637" s="61"/>
    </row>
    <row r="638" spans="1:21" s="6" customFormat="1" ht="52.5" customHeight="1">
      <c r="A638" s="42">
        <v>631</v>
      </c>
      <c r="B638" s="43" t="s">
        <v>1383</v>
      </c>
      <c r="C638" s="43" t="s">
        <v>2593</v>
      </c>
      <c r="D638" s="43" t="s">
        <v>40</v>
      </c>
      <c r="E638" s="43" t="s">
        <v>1616</v>
      </c>
      <c r="F638" s="43" t="s">
        <v>2606</v>
      </c>
      <c r="G638" s="43">
        <v>24.84</v>
      </c>
      <c r="H638" s="42" t="s">
        <v>31</v>
      </c>
      <c r="I638" s="43" t="s">
        <v>586</v>
      </c>
      <c r="J638" s="43" t="s">
        <v>2142</v>
      </c>
      <c r="K638" s="43" t="s">
        <v>2599</v>
      </c>
      <c r="L638" s="43" t="s">
        <v>35</v>
      </c>
      <c r="M638" s="43" t="s">
        <v>2600</v>
      </c>
      <c r="N638" s="104" t="s">
        <v>72</v>
      </c>
      <c r="O638" s="42" t="s">
        <v>31</v>
      </c>
      <c r="P638" s="43">
        <v>2023</v>
      </c>
      <c r="Q638" s="43" t="s">
        <v>38</v>
      </c>
      <c r="R638" s="43" t="s">
        <v>586</v>
      </c>
      <c r="S638" s="103" t="s">
        <v>31</v>
      </c>
      <c r="T638" s="11" t="s">
        <v>586</v>
      </c>
      <c r="U638" s="61"/>
    </row>
    <row r="639" spans="1:21" s="6" customFormat="1" ht="99" customHeight="1">
      <c r="A639" s="42">
        <v>632</v>
      </c>
      <c r="B639" s="43" t="s">
        <v>1383</v>
      </c>
      <c r="C639" s="43" t="s">
        <v>2593</v>
      </c>
      <c r="D639" s="43" t="s">
        <v>40</v>
      </c>
      <c r="E639" s="43" t="s">
        <v>1616</v>
      </c>
      <c r="F639" s="43" t="s">
        <v>2607</v>
      </c>
      <c r="G639" s="43">
        <v>13.8</v>
      </c>
      <c r="H639" s="42" t="s">
        <v>31</v>
      </c>
      <c r="I639" s="43" t="s">
        <v>586</v>
      </c>
      <c r="J639" s="43" t="s">
        <v>2142</v>
      </c>
      <c r="K639" s="43" t="s">
        <v>2599</v>
      </c>
      <c r="L639" s="43" t="s">
        <v>35</v>
      </c>
      <c r="M639" s="43" t="s">
        <v>2600</v>
      </c>
      <c r="N639" s="104" t="s">
        <v>72</v>
      </c>
      <c r="O639" s="42" t="s">
        <v>31</v>
      </c>
      <c r="P639" s="43">
        <v>2023</v>
      </c>
      <c r="Q639" s="43" t="s">
        <v>38</v>
      </c>
      <c r="R639" s="43" t="s">
        <v>586</v>
      </c>
      <c r="S639" s="103" t="s">
        <v>31</v>
      </c>
      <c r="T639" s="11" t="s">
        <v>586</v>
      </c>
      <c r="U639" s="61"/>
    </row>
    <row r="640" spans="1:21" s="6" customFormat="1" ht="57" customHeight="1">
      <c r="A640" s="42">
        <v>633</v>
      </c>
      <c r="B640" s="43" t="s">
        <v>1383</v>
      </c>
      <c r="C640" s="43" t="s">
        <v>2608</v>
      </c>
      <c r="D640" s="43" t="s">
        <v>40</v>
      </c>
      <c r="E640" s="43" t="s">
        <v>2103</v>
      </c>
      <c r="F640" s="43" t="s">
        <v>2609</v>
      </c>
      <c r="G640" s="43">
        <v>161</v>
      </c>
      <c r="H640" s="42" t="s">
        <v>31</v>
      </c>
      <c r="I640" s="43" t="s">
        <v>586</v>
      </c>
      <c r="J640" s="43" t="s">
        <v>2105</v>
      </c>
      <c r="K640" s="43" t="s">
        <v>2610</v>
      </c>
      <c r="L640" s="43" t="s">
        <v>35</v>
      </c>
      <c r="M640" s="43" t="s">
        <v>2611</v>
      </c>
      <c r="N640" s="104" t="s">
        <v>72</v>
      </c>
      <c r="O640" s="42" t="s">
        <v>31</v>
      </c>
      <c r="P640" s="43">
        <v>2023</v>
      </c>
      <c r="Q640" s="43" t="s">
        <v>38</v>
      </c>
      <c r="R640" s="43" t="s">
        <v>586</v>
      </c>
      <c r="S640" s="103" t="s">
        <v>31</v>
      </c>
      <c r="T640" s="11" t="s">
        <v>586</v>
      </c>
      <c r="U640" s="61"/>
    </row>
    <row r="641" spans="1:21" s="6" customFormat="1" ht="78.75" customHeight="1">
      <c r="A641" s="42">
        <v>634</v>
      </c>
      <c r="B641" s="43" t="s">
        <v>1383</v>
      </c>
      <c r="C641" s="43" t="s">
        <v>2608</v>
      </c>
      <c r="D641" s="43" t="s">
        <v>40</v>
      </c>
      <c r="E641" s="43" t="s">
        <v>2612</v>
      </c>
      <c r="F641" s="43" t="s">
        <v>2613</v>
      </c>
      <c r="G641" s="43">
        <v>161</v>
      </c>
      <c r="H641" s="42" t="s">
        <v>31</v>
      </c>
      <c r="I641" s="43" t="s">
        <v>586</v>
      </c>
      <c r="J641" s="43" t="s">
        <v>2105</v>
      </c>
      <c r="K641" s="43" t="s">
        <v>2610</v>
      </c>
      <c r="L641" s="43" t="s">
        <v>35</v>
      </c>
      <c r="M641" s="43" t="s">
        <v>2611</v>
      </c>
      <c r="N641" s="104" t="s">
        <v>72</v>
      </c>
      <c r="O641" s="42" t="s">
        <v>31</v>
      </c>
      <c r="P641" s="43">
        <v>2023</v>
      </c>
      <c r="Q641" s="43" t="s">
        <v>38</v>
      </c>
      <c r="R641" s="43" t="s">
        <v>586</v>
      </c>
      <c r="S641" s="103" t="s">
        <v>31</v>
      </c>
      <c r="T641" s="11" t="s">
        <v>586</v>
      </c>
      <c r="U641" s="61"/>
    </row>
    <row r="642" spans="1:21" s="6" customFormat="1" ht="54.75" customHeight="1">
      <c r="A642" s="42">
        <v>635</v>
      </c>
      <c r="B642" s="43" t="s">
        <v>1383</v>
      </c>
      <c r="C642" s="43" t="s">
        <v>2608</v>
      </c>
      <c r="D642" s="43" t="s">
        <v>40</v>
      </c>
      <c r="E642" s="43" t="s">
        <v>2614</v>
      </c>
      <c r="F642" s="43" t="s">
        <v>2613</v>
      </c>
      <c r="G642" s="43">
        <v>161</v>
      </c>
      <c r="H642" s="42" t="s">
        <v>31</v>
      </c>
      <c r="I642" s="43" t="s">
        <v>586</v>
      </c>
      <c r="J642" s="43" t="s">
        <v>2105</v>
      </c>
      <c r="K642" s="43" t="s">
        <v>2610</v>
      </c>
      <c r="L642" s="43" t="s">
        <v>35</v>
      </c>
      <c r="M642" s="43" t="s">
        <v>2611</v>
      </c>
      <c r="N642" s="104" t="s">
        <v>72</v>
      </c>
      <c r="O642" s="42" t="s">
        <v>31</v>
      </c>
      <c r="P642" s="43">
        <v>2023</v>
      </c>
      <c r="Q642" s="43" t="s">
        <v>38</v>
      </c>
      <c r="R642" s="43" t="s">
        <v>586</v>
      </c>
      <c r="S642" s="103" t="s">
        <v>31</v>
      </c>
      <c r="T642" s="11" t="s">
        <v>586</v>
      </c>
      <c r="U642" s="61"/>
    </row>
    <row r="643" spans="1:21" s="6" customFormat="1" ht="54.75" customHeight="1">
      <c r="A643" s="42">
        <v>636</v>
      </c>
      <c r="B643" s="43" t="s">
        <v>1383</v>
      </c>
      <c r="C643" s="43" t="s">
        <v>2615</v>
      </c>
      <c r="D643" s="43" t="s">
        <v>40</v>
      </c>
      <c r="E643" s="43" t="s">
        <v>2068</v>
      </c>
      <c r="F643" s="43" t="s">
        <v>2616</v>
      </c>
      <c r="G643" s="43">
        <v>410</v>
      </c>
      <c r="H643" s="42" t="s">
        <v>31</v>
      </c>
      <c r="I643" s="43" t="s">
        <v>586</v>
      </c>
      <c r="J643" s="43" t="s">
        <v>2070</v>
      </c>
      <c r="K643" s="43" t="s">
        <v>2617</v>
      </c>
      <c r="L643" s="43" t="s">
        <v>35</v>
      </c>
      <c r="M643" s="43" t="s">
        <v>2072</v>
      </c>
      <c r="N643" s="104" t="s">
        <v>72</v>
      </c>
      <c r="O643" s="42" t="s">
        <v>31</v>
      </c>
      <c r="P643" s="43">
        <v>2023</v>
      </c>
      <c r="Q643" s="43" t="s">
        <v>38</v>
      </c>
      <c r="R643" s="43" t="s">
        <v>586</v>
      </c>
      <c r="S643" s="103" t="s">
        <v>31</v>
      </c>
      <c r="T643" s="11" t="s">
        <v>586</v>
      </c>
      <c r="U643" s="61"/>
    </row>
    <row r="644" spans="1:21" s="6" customFormat="1" ht="54.75" customHeight="1">
      <c r="A644" s="42">
        <v>637</v>
      </c>
      <c r="B644" s="43" t="s">
        <v>1383</v>
      </c>
      <c r="C644" s="43" t="s">
        <v>2618</v>
      </c>
      <c r="D644" s="43" t="s">
        <v>40</v>
      </c>
      <c r="E644" s="43" t="s">
        <v>2068</v>
      </c>
      <c r="F644" s="43" t="s">
        <v>2619</v>
      </c>
      <c r="G644" s="43">
        <v>400</v>
      </c>
      <c r="H644" s="42" t="s">
        <v>31</v>
      </c>
      <c r="I644" s="43" t="s">
        <v>586</v>
      </c>
      <c r="J644" s="43" t="s">
        <v>2070</v>
      </c>
      <c r="K644" s="43" t="s">
        <v>2620</v>
      </c>
      <c r="L644" s="43" t="s">
        <v>35</v>
      </c>
      <c r="M644" s="43" t="s">
        <v>2621</v>
      </c>
      <c r="N644" s="104" t="s">
        <v>72</v>
      </c>
      <c r="O644" s="42" t="s">
        <v>31</v>
      </c>
      <c r="P644" s="43">
        <v>2023</v>
      </c>
      <c r="Q644" s="43" t="s">
        <v>38</v>
      </c>
      <c r="R644" s="43" t="s">
        <v>586</v>
      </c>
      <c r="S644" s="103" t="s">
        <v>31</v>
      </c>
      <c r="T644" s="11" t="s">
        <v>586</v>
      </c>
      <c r="U644" s="61"/>
    </row>
    <row r="645" spans="1:21" s="6" customFormat="1" ht="57" customHeight="1">
      <c r="A645" s="42">
        <v>638</v>
      </c>
      <c r="B645" s="42" t="s">
        <v>1383</v>
      </c>
      <c r="C645" s="42" t="s">
        <v>2622</v>
      </c>
      <c r="D645" s="42" t="s">
        <v>40</v>
      </c>
      <c r="E645" s="42" t="s">
        <v>2623</v>
      </c>
      <c r="F645" s="42" t="s">
        <v>2624</v>
      </c>
      <c r="G645" s="42">
        <v>55.2</v>
      </c>
      <c r="H645" s="42" t="s">
        <v>31</v>
      </c>
      <c r="I645" s="43" t="s">
        <v>586</v>
      </c>
      <c r="J645" s="42" t="s">
        <v>2625</v>
      </c>
      <c r="K645" s="42" t="s">
        <v>2626</v>
      </c>
      <c r="L645" s="42" t="s">
        <v>35</v>
      </c>
      <c r="M645" s="42" t="s">
        <v>2627</v>
      </c>
      <c r="N645" s="44" t="s">
        <v>37</v>
      </c>
      <c r="O645" s="42" t="s">
        <v>31</v>
      </c>
      <c r="P645" s="43">
        <v>2023</v>
      </c>
      <c r="Q645" s="42" t="s">
        <v>132</v>
      </c>
      <c r="R645" s="43" t="s">
        <v>586</v>
      </c>
      <c r="S645" s="42" t="s">
        <v>31</v>
      </c>
      <c r="T645" s="11" t="s">
        <v>586</v>
      </c>
      <c r="U645" s="61"/>
    </row>
    <row r="646" spans="1:21" s="6" customFormat="1" ht="57" customHeight="1">
      <c r="A646" s="42">
        <v>639</v>
      </c>
      <c r="B646" s="42" t="s">
        <v>1383</v>
      </c>
      <c r="C646" s="42" t="s">
        <v>2581</v>
      </c>
      <c r="D646" s="42" t="s">
        <v>40</v>
      </c>
      <c r="E646" s="42" t="s">
        <v>611</v>
      </c>
      <c r="F646" s="42" t="s">
        <v>2628</v>
      </c>
      <c r="G646" s="42">
        <v>135.79</v>
      </c>
      <c r="H646" s="42" t="s">
        <v>31</v>
      </c>
      <c r="I646" s="43" t="s">
        <v>586</v>
      </c>
      <c r="J646" s="42" t="s">
        <v>2583</v>
      </c>
      <c r="K646" s="42" t="s">
        <v>2584</v>
      </c>
      <c r="L646" s="42" t="s">
        <v>35</v>
      </c>
      <c r="M646" s="42" t="s">
        <v>2585</v>
      </c>
      <c r="N646" s="44" t="s">
        <v>37</v>
      </c>
      <c r="O646" s="42" t="s">
        <v>31</v>
      </c>
      <c r="P646" s="43">
        <v>2023</v>
      </c>
      <c r="Q646" s="42" t="s">
        <v>132</v>
      </c>
      <c r="R646" s="43" t="s">
        <v>586</v>
      </c>
      <c r="S646" s="42" t="s">
        <v>31</v>
      </c>
      <c r="T646" s="11" t="s">
        <v>586</v>
      </c>
      <c r="U646" s="61"/>
    </row>
    <row r="647" spans="1:21" s="6" customFormat="1" ht="57" customHeight="1">
      <c r="A647" s="42">
        <v>640</v>
      </c>
      <c r="B647" s="42" t="s">
        <v>1383</v>
      </c>
      <c r="C647" s="42" t="s">
        <v>2629</v>
      </c>
      <c r="D647" s="42" t="s">
        <v>40</v>
      </c>
      <c r="E647" s="42" t="s">
        <v>2630</v>
      </c>
      <c r="F647" s="42" t="s">
        <v>2631</v>
      </c>
      <c r="G647" s="42">
        <v>32.57</v>
      </c>
      <c r="H647" s="42" t="s">
        <v>31</v>
      </c>
      <c r="I647" s="43" t="s">
        <v>586</v>
      </c>
      <c r="J647" s="42" t="s">
        <v>2632</v>
      </c>
      <c r="K647" s="42" t="s">
        <v>2633</v>
      </c>
      <c r="L647" s="42" t="s">
        <v>35</v>
      </c>
      <c r="M647" s="42" t="s">
        <v>2634</v>
      </c>
      <c r="N647" s="44" t="s">
        <v>37</v>
      </c>
      <c r="O647" s="42" t="s">
        <v>31</v>
      </c>
      <c r="P647" s="43">
        <v>2023</v>
      </c>
      <c r="Q647" s="42" t="s">
        <v>132</v>
      </c>
      <c r="R647" s="43" t="s">
        <v>586</v>
      </c>
      <c r="S647" s="42" t="s">
        <v>31</v>
      </c>
      <c r="T647" s="11" t="s">
        <v>586</v>
      </c>
      <c r="U647" s="61"/>
    </row>
    <row r="648" spans="1:21" s="6" customFormat="1" ht="57" customHeight="1">
      <c r="A648" s="42">
        <v>641</v>
      </c>
      <c r="B648" s="42" t="s">
        <v>1359</v>
      </c>
      <c r="C648" s="42" t="s">
        <v>2635</v>
      </c>
      <c r="D648" s="43" t="s">
        <v>40</v>
      </c>
      <c r="E648" s="42" t="s">
        <v>2636</v>
      </c>
      <c r="F648" s="42" t="s">
        <v>2637</v>
      </c>
      <c r="G648" s="43">
        <v>110</v>
      </c>
      <c r="H648" s="42" t="s">
        <v>31</v>
      </c>
      <c r="I648" s="42" t="s">
        <v>586</v>
      </c>
      <c r="J648" s="42" t="s">
        <v>2578</v>
      </c>
      <c r="K648" s="103" t="s">
        <v>2638</v>
      </c>
      <c r="L648" s="103" t="s">
        <v>35</v>
      </c>
      <c r="M648" s="103" t="s">
        <v>2639</v>
      </c>
      <c r="N648" s="104" t="s">
        <v>72</v>
      </c>
      <c r="O648" s="42" t="s">
        <v>31</v>
      </c>
      <c r="P648" s="105">
        <v>2023</v>
      </c>
      <c r="Q648" s="103" t="s">
        <v>38</v>
      </c>
      <c r="R648" s="103" t="s">
        <v>586</v>
      </c>
      <c r="S648" s="103" t="s">
        <v>31</v>
      </c>
      <c r="T648" s="11" t="s">
        <v>586</v>
      </c>
      <c r="U648" s="61"/>
    </row>
    <row r="649" spans="1:21" s="6" customFormat="1" ht="57" customHeight="1">
      <c r="A649" s="42">
        <v>642</v>
      </c>
      <c r="B649" s="42" t="s">
        <v>1359</v>
      </c>
      <c r="C649" s="42" t="s">
        <v>2640</v>
      </c>
      <c r="D649" s="43" t="s">
        <v>40</v>
      </c>
      <c r="E649" s="42" t="s">
        <v>2096</v>
      </c>
      <c r="F649" s="42" t="s">
        <v>2641</v>
      </c>
      <c r="G649" s="43">
        <v>180</v>
      </c>
      <c r="H649" s="42" t="s">
        <v>31</v>
      </c>
      <c r="I649" s="42" t="s">
        <v>586</v>
      </c>
      <c r="J649" s="42" t="s">
        <v>2625</v>
      </c>
      <c r="K649" s="103" t="s">
        <v>2642</v>
      </c>
      <c r="L649" s="103" t="s">
        <v>35</v>
      </c>
      <c r="M649" s="103" t="s">
        <v>2643</v>
      </c>
      <c r="N649" s="104" t="s">
        <v>72</v>
      </c>
      <c r="O649" s="42" t="s">
        <v>31</v>
      </c>
      <c r="P649" s="105">
        <v>2023</v>
      </c>
      <c r="Q649" s="103" t="s">
        <v>38</v>
      </c>
      <c r="R649" s="103" t="s">
        <v>586</v>
      </c>
      <c r="S649" s="103" t="s">
        <v>31</v>
      </c>
      <c r="T649" s="11" t="s">
        <v>586</v>
      </c>
      <c r="U649" s="61"/>
    </row>
    <row r="650" spans="1:21" s="6" customFormat="1" ht="57" customHeight="1">
      <c r="A650" s="42">
        <v>643</v>
      </c>
      <c r="B650" s="42" t="s">
        <v>1359</v>
      </c>
      <c r="C650" s="43" t="s">
        <v>2644</v>
      </c>
      <c r="D650" s="42" t="s">
        <v>40</v>
      </c>
      <c r="E650" s="42" t="s">
        <v>2645</v>
      </c>
      <c r="F650" s="42" t="s">
        <v>2646</v>
      </c>
      <c r="G650" s="43">
        <v>70</v>
      </c>
      <c r="H650" s="42" t="s">
        <v>31</v>
      </c>
      <c r="I650" s="42" t="s">
        <v>586</v>
      </c>
      <c r="J650" s="42" t="s">
        <v>2590</v>
      </c>
      <c r="K650" s="43" t="s">
        <v>2647</v>
      </c>
      <c r="L650" s="42" t="s">
        <v>35</v>
      </c>
      <c r="M650" s="42" t="s">
        <v>2648</v>
      </c>
      <c r="N650" s="104" t="s">
        <v>72</v>
      </c>
      <c r="O650" s="42" t="s">
        <v>31</v>
      </c>
      <c r="P650" s="43">
        <v>2023</v>
      </c>
      <c r="Q650" s="43" t="s">
        <v>38</v>
      </c>
      <c r="R650" s="42" t="s">
        <v>586</v>
      </c>
      <c r="S650" s="103" t="s">
        <v>31</v>
      </c>
      <c r="T650" s="11" t="s">
        <v>586</v>
      </c>
      <c r="U650" s="61"/>
    </row>
    <row r="651" spans="1:21" s="6" customFormat="1" ht="51" customHeight="1">
      <c r="A651" s="42">
        <v>644</v>
      </c>
      <c r="B651" s="43" t="s">
        <v>1359</v>
      </c>
      <c r="C651" s="43" t="s">
        <v>2649</v>
      </c>
      <c r="D651" s="43" t="s">
        <v>40</v>
      </c>
      <c r="E651" s="43" t="s">
        <v>2062</v>
      </c>
      <c r="F651" s="43" t="s">
        <v>2086</v>
      </c>
      <c r="G651" s="43">
        <v>100</v>
      </c>
      <c r="H651" s="42" t="s">
        <v>31</v>
      </c>
      <c r="I651" s="43" t="s">
        <v>586</v>
      </c>
      <c r="J651" s="43" t="s">
        <v>2087</v>
      </c>
      <c r="K651" s="43" t="s">
        <v>2088</v>
      </c>
      <c r="L651" s="43" t="s">
        <v>35</v>
      </c>
      <c r="M651" s="43" t="s">
        <v>2089</v>
      </c>
      <c r="N651" s="104" t="s">
        <v>72</v>
      </c>
      <c r="O651" s="42" t="s">
        <v>31</v>
      </c>
      <c r="P651" s="43">
        <v>2023</v>
      </c>
      <c r="Q651" s="43" t="s">
        <v>38</v>
      </c>
      <c r="R651" s="43" t="s">
        <v>586</v>
      </c>
      <c r="S651" s="103" t="s">
        <v>31</v>
      </c>
      <c r="T651" s="11" t="s">
        <v>586</v>
      </c>
      <c r="U651" s="61"/>
    </row>
    <row r="652" spans="1:21" s="6" customFormat="1" ht="51" customHeight="1">
      <c r="A652" s="42">
        <v>645</v>
      </c>
      <c r="B652" s="43" t="s">
        <v>1359</v>
      </c>
      <c r="C652" s="43" t="s">
        <v>2650</v>
      </c>
      <c r="D652" s="43" t="s">
        <v>40</v>
      </c>
      <c r="E652" s="43" t="s">
        <v>2103</v>
      </c>
      <c r="F652" s="43" t="s">
        <v>2104</v>
      </c>
      <c r="G652" s="43">
        <v>160</v>
      </c>
      <c r="H652" s="42" t="s">
        <v>31</v>
      </c>
      <c r="I652" s="43" t="s">
        <v>586</v>
      </c>
      <c r="J652" s="43" t="s">
        <v>2105</v>
      </c>
      <c r="K652" s="43" t="s">
        <v>2651</v>
      </c>
      <c r="L652" s="43" t="s">
        <v>35</v>
      </c>
      <c r="M652" s="43" t="s">
        <v>2652</v>
      </c>
      <c r="N652" s="104" t="s">
        <v>72</v>
      </c>
      <c r="O652" s="42" t="s">
        <v>31</v>
      </c>
      <c r="P652" s="43">
        <v>2023</v>
      </c>
      <c r="Q652" s="43" t="s">
        <v>38</v>
      </c>
      <c r="R652" s="43" t="s">
        <v>586</v>
      </c>
      <c r="S652" s="103" t="s">
        <v>31</v>
      </c>
      <c r="T652" s="11" t="s">
        <v>586</v>
      </c>
      <c r="U652" s="61"/>
    </row>
    <row r="653" spans="1:21" s="6" customFormat="1" ht="51" customHeight="1">
      <c r="A653" s="42">
        <v>646</v>
      </c>
      <c r="B653" s="42" t="s">
        <v>1359</v>
      </c>
      <c r="C653" s="42" t="s">
        <v>2653</v>
      </c>
      <c r="D653" s="42" t="s">
        <v>40</v>
      </c>
      <c r="E653" s="42" t="s">
        <v>2630</v>
      </c>
      <c r="F653" s="42" t="s">
        <v>2654</v>
      </c>
      <c r="G653" s="42">
        <v>112</v>
      </c>
      <c r="H653" s="42" t="s">
        <v>31</v>
      </c>
      <c r="I653" s="43" t="s">
        <v>586</v>
      </c>
      <c r="J653" s="42" t="s">
        <v>2632</v>
      </c>
      <c r="K653" s="42" t="s">
        <v>2655</v>
      </c>
      <c r="L653" s="42" t="s">
        <v>35</v>
      </c>
      <c r="M653" s="42" t="s">
        <v>2656</v>
      </c>
      <c r="N653" s="44" t="s">
        <v>37</v>
      </c>
      <c r="O653" s="42" t="s">
        <v>31</v>
      </c>
      <c r="P653" s="43">
        <v>2023</v>
      </c>
      <c r="Q653" s="42" t="s">
        <v>132</v>
      </c>
      <c r="R653" s="43" t="s">
        <v>586</v>
      </c>
      <c r="S653" s="42" t="s">
        <v>31</v>
      </c>
      <c r="T653" s="11" t="s">
        <v>586</v>
      </c>
      <c r="U653" s="61"/>
    </row>
    <row r="654" spans="1:21" s="6" customFormat="1" ht="66.75" customHeight="1">
      <c r="A654" s="42">
        <v>647</v>
      </c>
      <c r="B654" s="42" t="s">
        <v>1372</v>
      </c>
      <c r="C654" s="42" t="s">
        <v>2657</v>
      </c>
      <c r="D654" s="43" t="s">
        <v>40</v>
      </c>
      <c r="E654" s="42" t="s">
        <v>2658</v>
      </c>
      <c r="F654" s="42" t="s">
        <v>2659</v>
      </c>
      <c r="G654" s="43">
        <v>36.8</v>
      </c>
      <c r="H654" s="42" t="s">
        <v>31</v>
      </c>
      <c r="I654" s="42" t="s">
        <v>586</v>
      </c>
      <c r="J654" s="42" t="s">
        <v>2660</v>
      </c>
      <c r="K654" s="103" t="s">
        <v>2661</v>
      </c>
      <c r="L654" s="103" t="s">
        <v>35</v>
      </c>
      <c r="M654" s="103" t="s">
        <v>2661</v>
      </c>
      <c r="N654" s="104" t="s">
        <v>72</v>
      </c>
      <c r="O654" s="42" t="s">
        <v>31</v>
      </c>
      <c r="P654" s="105">
        <v>2023</v>
      </c>
      <c r="Q654" s="103" t="s">
        <v>38</v>
      </c>
      <c r="R654" s="42" t="s">
        <v>586</v>
      </c>
      <c r="S654" s="103" t="s">
        <v>31</v>
      </c>
      <c r="T654" s="11" t="s">
        <v>586</v>
      </c>
      <c r="U654" s="61"/>
    </row>
    <row r="655" spans="1:21" s="6" customFormat="1" ht="51.75" customHeight="1">
      <c r="A655" s="42">
        <v>648</v>
      </c>
      <c r="B655" s="42" t="s">
        <v>1372</v>
      </c>
      <c r="C655" s="42" t="s">
        <v>2662</v>
      </c>
      <c r="D655" s="43" t="s">
        <v>40</v>
      </c>
      <c r="E655" s="42" t="s">
        <v>2658</v>
      </c>
      <c r="F655" s="42" t="s">
        <v>2663</v>
      </c>
      <c r="G655" s="43">
        <v>92</v>
      </c>
      <c r="H655" s="42" t="s">
        <v>31</v>
      </c>
      <c r="I655" s="42" t="s">
        <v>586</v>
      </c>
      <c r="J655" s="42" t="s">
        <v>2660</v>
      </c>
      <c r="K655" s="103" t="s">
        <v>2661</v>
      </c>
      <c r="L655" s="103" t="s">
        <v>35</v>
      </c>
      <c r="M655" s="103" t="s">
        <v>2661</v>
      </c>
      <c r="N655" s="104" t="s">
        <v>72</v>
      </c>
      <c r="O655" s="42" t="s">
        <v>31</v>
      </c>
      <c r="P655" s="105">
        <v>2023</v>
      </c>
      <c r="Q655" s="103" t="s">
        <v>38</v>
      </c>
      <c r="R655" s="42" t="s">
        <v>586</v>
      </c>
      <c r="S655" s="103" t="s">
        <v>31</v>
      </c>
      <c r="T655" s="11" t="s">
        <v>586</v>
      </c>
      <c r="U655" s="61"/>
    </row>
    <row r="656" spans="1:21" s="6" customFormat="1" ht="63" customHeight="1">
      <c r="A656" s="42">
        <v>649</v>
      </c>
      <c r="B656" s="42" t="s">
        <v>2099</v>
      </c>
      <c r="C656" s="42" t="s">
        <v>2664</v>
      </c>
      <c r="D656" s="42" t="s">
        <v>40</v>
      </c>
      <c r="E656" s="42" t="s">
        <v>2096</v>
      </c>
      <c r="F656" s="42" t="s">
        <v>2665</v>
      </c>
      <c r="G656" s="42">
        <v>60</v>
      </c>
      <c r="H656" s="42" t="s">
        <v>31</v>
      </c>
      <c r="I656" s="42" t="s">
        <v>586</v>
      </c>
      <c r="J656" s="42" t="s">
        <v>2625</v>
      </c>
      <c r="K656" s="42" t="s">
        <v>2666</v>
      </c>
      <c r="L656" s="42" t="s">
        <v>35</v>
      </c>
      <c r="M656" s="42" t="s">
        <v>2667</v>
      </c>
      <c r="N656" s="104" t="s">
        <v>72</v>
      </c>
      <c r="O656" s="42" t="s">
        <v>31</v>
      </c>
      <c r="P656" s="105">
        <v>2023</v>
      </c>
      <c r="Q656" s="103" t="s">
        <v>38</v>
      </c>
      <c r="R656" s="103" t="s">
        <v>586</v>
      </c>
      <c r="S656" s="103" t="s">
        <v>31</v>
      </c>
      <c r="T656" s="11" t="s">
        <v>586</v>
      </c>
      <c r="U656" s="61"/>
    </row>
    <row r="657" spans="1:21" s="6" customFormat="1" ht="63" customHeight="1">
      <c r="A657" s="42">
        <v>650</v>
      </c>
      <c r="B657" s="43" t="s">
        <v>2099</v>
      </c>
      <c r="C657" s="43" t="s">
        <v>2668</v>
      </c>
      <c r="D657" s="43" t="s">
        <v>40</v>
      </c>
      <c r="E657" s="43" t="s">
        <v>2103</v>
      </c>
      <c r="F657" s="43" t="s">
        <v>2669</v>
      </c>
      <c r="G657" s="43">
        <v>100</v>
      </c>
      <c r="H657" s="42" t="s">
        <v>31</v>
      </c>
      <c r="I657" s="43" t="s">
        <v>586</v>
      </c>
      <c r="J657" s="43" t="s">
        <v>2105</v>
      </c>
      <c r="K657" s="43" t="s">
        <v>2670</v>
      </c>
      <c r="L657" s="43" t="s">
        <v>35</v>
      </c>
      <c r="M657" s="43" t="s">
        <v>2671</v>
      </c>
      <c r="N657" s="104" t="s">
        <v>72</v>
      </c>
      <c r="O657" s="42" t="s">
        <v>31</v>
      </c>
      <c r="P657" s="43">
        <v>2023</v>
      </c>
      <c r="Q657" s="43" t="s">
        <v>38</v>
      </c>
      <c r="R657" s="43" t="s">
        <v>586</v>
      </c>
      <c r="S657" s="103" t="s">
        <v>31</v>
      </c>
      <c r="T657" s="11" t="s">
        <v>586</v>
      </c>
      <c r="U657" s="61"/>
    </row>
    <row r="658" spans="1:21" s="6" customFormat="1" ht="60" customHeight="1">
      <c r="A658" s="42">
        <v>651</v>
      </c>
      <c r="B658" s="42" t="s">
        <v>2187</v>
      </c>
      <c r="C658" s="42" t="s">
        <v>2672</v>
      </c>
      <c r="D658" s="43" t="s">
        <v>40</v>
      </c>
      <c r="E658" s="42" t="s">
        <v>2658</v>
      </c>
      <c r="F658" s="42" t="s">
        <v>2673</v>
      </c>
      <c r="G658" s="43">
        <v>50</v>
      </c>
      <c r="H658" s="42" t="s">
        <v>31</v>
      </c>
      <c r="I658" s="42" t="s">
        <v>586</v>
      </c>
      <c r="J658" s="42" t="s">
        <v>2660</v>
      </c>
      <c r="K658" s="103" t="s">
        <v>2674</v>
      </c>
      <c r="L658" s="103" t="s">
        <v>35</v>
      </c>
      <c r="M658" s="103" t="s">
        <v>2674</v>
      </c>
      <c r="N658" s="104" t="s">
        <v>72</v>
      </c>
      <c r="O658" s="42" t="s">
        <v>31</v>
      </c>
      <c r="P658" s="105">
        <v>2023</v>
      </c>
      <c r="Q658" s="103" t="s">
        <v>38</v>
      </c>
      <c r="R658" s="42" t="s">
        <v>586</v>
      </c>
      <c r="S658" s="103" t="s">
        <v>31</v>
      </c>
      <c r="T658" s="11" t="s">
        <v>586</v>
      </c>
      <c r="U658" s="61"/>
    </row>
    <row r="659" spans="1:21" s="6" customFormat="1" ht="60" customHeight="1">
      <c r="A659" s="42">
        <v>652</v>
      </c>
      <c r="B659" s="42" t="s">
        <v>1784</v>
      </c>
      <c r="C659" s="42" t="s">
        <v>2675</v>
      </c>
      <c r="D659" s="43" t="s">
        <v>40</v>
      </c>
      <c r="E659" s="42" t="s">
        <v>1999</v>
      </c>
      <c r="F659" s="42" t="s">
        <v>2676</v>
      </c>
      <c r="G659" s="43">
        <v>600</v>
      </c>
      <c r="H659" s="42" t="s">
        <v>31</v>
      </c>
      <c r="I659" s="42" t="s">
        <v>586</v>
      </c>
      <c r="J659" s="42" t="s">
        <v>2677</v>
      </c>
      <c r="K659" s="103" t="s">
        <v>2678</v>
      </c>
      <c r="L659" s="103" t="s">
        <v>35</v>
      </c>
      <c r="M659" s="103" t="s">
        <v>2679</v>
      </c>
      <c r="N659" s="104" t="s">
        <v>72</v>
      </c>
      <c r="O659" s="42" t="s">
        <v>31</v>
      </c>
      <c r="P659" s="105">
        <v>2023</v>
      </c>
      <c r="Q659" s="103" t="s">
        <v>38</v>
      </c>
      <c r="R659" s="103" t="s">
        <v>586</v>
      </c>
      <c r="S659" s="103" t="s">
        <v>31</v>
      </c>
      <c r="T659" s="11" t="s">
        <v>586</v>
      </c>
      <c r="U659" s="61"/>
    </row>
    <row r="660" spans="1:21" s="6" customFormat="1" ht="60" customHeight="1">
      <c r="A660" s="42">
        <v>653</v>
      </c>
      <c r="B660" s="42" t="s">
        <v>1784</v>
      </c>
      <c r="C660" s="43" t="s">
        <v>2680</v>
      </c>
      <c r="D660" s="43" t="s">
        <v>40</v>
      </c>
      <c r="E660" s="43" t="s">
        <v>2144</v>
      </c>
      <c r="F660" s="43" t="s">
        <v>2145</v>
      </c>
      <c r="G660" s="43">
        <v>300</v>
      </c>
      <c r="H660" s="42" t="s">
        <v>31</v>
      </c>
      <c r="I660" s="43" t="s">
        <v>586</v>
      </c>
      <c r="J660" s="43" t="s">
        <v>2070</v>
      </c>
      <c r="K660" s="43" t="s">
        <v>2681</v>
      </c>
      <c r="L660" s="43" t="s">
        <v>35</v>
      </c>
      <c r="M660" s="43" t="s">
        <v>2147</v>
      </c>
      <c r="N660" s="104" t="s">
        <v>72</v>
      </c>
      <c r="O660" s="42" t="s">
        <v>31</v>
      </c>
      <c r="P660" s="43">
        <v>2023</v>
      </c>
      <c r="Q660" s="43" t="s">
        <v>38</v>
      </c>
      <c r="R660" s="43" t="s">
        <v>586</v>
      </c>
      <c r="S660" s="103" t="s">
        <v>31</v>
      </c>
      <c r="T660" s="11" t="s">
        <v>586</v>
      </c>
      <c r="U660" s="61"/>
    </row>
    <row r="661" spans="1:21" s="6" customFormat="1" ht="60" customHeight="1">
      <c r="A661" s="42">
        <v>654</v>
      </c>
      <c r="B661" s="42" t="s">
        <v>26</v>
      </c>
      <c r="C661" s="42" t="s">
        <v>2682</v>
      </c>
      <c r="D661" s="42" t="s">
        <v>40</v>
      </c>
      <c r="E661" s="42" t="s">
        <v>2074</v>
      </c>
      <c r="F661" s="42" t="s">
        <v>2683</v>
      </c>
      <c r="G661" s="42">
        <v>40</v>
      </c>
      <c r="H661" s="42" t="s">
        <v>31</v>
      </c>
      <c r="I661" s="42" t="s">
        <v>586</v>
      </c>
      <c r="J661" s="42" t="s">
        <v>2595</v>
      </c>
      <c r="K661" s="42" t="s">
        <v>2684</v>
      </c>
      <c r="L661" s="42" t="s">
        <v>35</v>
      </c>
      <c r="M661" s="42" t="s">
        <v>2667</v>
      </c>
      <c r="N661" s="106">
        <v>44753</v>
      </c>
      <c r="O661" s="42" t="s">
        <v>31</v>
      </c>
      <c r="P661" s="42">
        <v>2023</v>
      </c>
      <c r="Q661" s="43" t="s">
        <v>38</v>
      </c>
      <c r="R661" s="42" t="s">
        <v>586</v>
      </c>
      <c r="S661" s="42" t="s">
        <v>31</v>
      </c>
      <c r="T661" s="11" t="s">
        <v>586</v>
      </c>
      <c r="U661" s="61"/>
    </row>
    <row r="662" spans="1:21" s="6" customFormat="1" ht="60" customHeight="1">
      <c r="A662" s="42">
        <v>655</v>
      </c>
      <c r="B662" s="43" t="s">
        <v>26</v>
      </c>
      <c r="C662" s="43" t="s">
        <v>2685</v>
      </c>
      <c r="D662" s="43" t="s">
        <v>40</v>
      </c>
      <c r="E662" s="43" t="s">
        <v>2103</v>
      </c>
      <c r="F662" s="43" t="s">
        <v>2686</v>
      </c>
      <c r="G662" s="43">
        <v>650</v>
      </c>
      <c r="H662" s="42" t="s">
        <v>31</v>
      </c>
      <c r="I662" s="43" t="s">
        <v>586</v>
      </c>
      <c r="J662" s="43" t="s">
        <v>2105</v>
      </c>
      <c r="K662" s="43" t="s">
        <v>2687</v>
      </c>
      <c r="L662" s="43" t="s">
        <v>35</v>
      </c>
      <c r="M662" s="43" t="s">
        <v>2688</v>
      </c>
      <c r="N662" s="107" t="s">
        <v>72</v>
      </c>
      <c r="O662" s="42" t="s">
        <v>31</v>
      </c>
      <c r="P662" s="43">
        <v>2023</v>
      </c>
      <c r="Q662" s="43" t="s">
        <v>38</v>
      </c>
      <c r="R662" s="43" t="s">
        <v>586</v>
      </c>
      <c r="S662" s="108" t="s">
        <v>31</v>
      </c>
      <c r="T662" s="11" t="s">
        <v>586</v>
      </c>
      <c r="U662" s="61"/>
    </row>
    <row r="663" spans="1:21" s="6" customFormat="1" ht="60" customHeight="1">
      <c r="A663" s="42">
        <v>656</v>
      </c>
      <c r="B663" s="43" t="s">
        <v>26</v>
      </c>
      <c r="C663" s="43" t="s">
        <v>2689</v>
      </c>
      <c r="D663" s="43" t="s">
        <v>40</v>
      </c>
      <c r="E663" s="43" t="s">
        <v>2103</v>
      </c>
      <c r="F663" s="43" t="s">
        <v>2690</v>
      </c>
      <c r="G663" s="43">
        <v>200</v>
      </c>
      <c r="H663" s="42" t="s">
        <v>31</v>
      </c>
      <c r="I663" s="43" t="s">
        <v>586</v>
      </c>
      <c r="J663" s="43" t="s">
        <v>2105</v>
      </c>
      <c r="K663" s="43" t="s">
        <v>2691</v>
      </c>
      <c r="L663" s="43" t="s">
        <v>35</v>
      </c>
      <c r="M663" s="43" t="s">
        <v>2692</v>
      </c>
      <c r="N663" s="104" t="s">
        <v>72</v>
      </c>
      <c r="O663" s="42" t="s">
        <v>31</v>
      </c>
      <c r="P663" s="43">
        <v>2023</v>
      </c>
      <c r="Q663" s="43" t="s">
        <v>38</v>
      </c>
      <c r="R663" s="43" t="s">
        <v>586</v>
      </c>
      <c r="S663" s="103" t="s">
        <v>31</v>
      </c>
      <c r="T663" s="11" t="s">
        <v>586</v>
      </c>
      <c r="U663" s="61"/>
    </row>
    <row r="664" spans="1:21" s="6" customFormat="1" ht="60" customHeight="1">
      <c r="A664" s="42">
        <v>657</v>
      </c>
      <c r="B664" s="42" t="s">
        <v>1383</v>
      </c>
      <c r="C664" s="42" t="s">
        <v>2569</v>
      </c>
      <c r="D664" s="43" t="s">
        <v>40</v>
      </c>
      <c r="E664" s="42" t="s">
        <v>2693</v>
      </c>
      <c r="F664" s="42" t="s">
        <v>2694</v>
      </c>
      <c r="G664" s="43">
        <v>120.75</v>
      </c>
      <c r="H664" s="42" t="s">
        <v>31</v>
      </c>
      <c r="I664" s="42" t="s">
        <v>586</v>
      </c>
      <c r="J664" s="42" t="s">
        <v>2572</v>
      </c>
      <c r="K664" s="103" t="s">
        <v>2573</v>
      </c>
      <c r="L664" s="103" t="s">
        <v>35</v>
      </c>
      <c r="M664" s="103" t="s">
        <v>2574</v>
      </c>
      <c r="N664" s="104" t="s">
        <v>72</v>
      </c>
      <c r="O664" s="42" t="s">
        <v>31</v>
      </c>
      <c r="P664" s="105">
        <v>2024</v>
      </c>
      <c r="Q664" s="103" t="s">
        <v>38</v>
      </c>
      <c r="R664" s="103" t="s">
        <v>586</v>
      </c>
      <c r="S664" s="103" t="s">
        <v>31</v>
      </c>
      <c r="T664" s="11" t="s">
        <v>586</v>
      </c>
      <c r="U664" s="61"/>
    </row>
    <row r="665" spans="1:21" s="6" customFormat="1" ht="60" customHeight="1">
      <c r="A665" s="42">
        <v>658</v>
      </c>
      <c r="B665" s="42" t="s">
        <v>1383</v>
      </c>
      <c r="C665" s="42" t="s">
        <v>2569</v>
      </c>
      <c r="D665" s="43" t="s">
        <v>40</v>
      </c>
      <c r="E665" s="42" t="s">
        <v>2695</v>
      </c>
      <c r="F665" s="42" t="s">
        <v>2696</v>
      </c>
      <c r="G665" s="43">
        <v>136.85</v>
      </c>
      <c r="H665" s="42" t="s">
        <v>31</v>
      </c>
      <c r="I665" s="42" t="s">
        <v>586</v>
      </c>
      <c r="J665" s="42" t="s">
        <v>2572</v>
      </c>
      <c r="K665" s="103" t="s">
        <v>2573</v>
      </c>
      <c r="L665" s="103" t="s">
        <v>35</v>
      </c>
      <c r="M665" s="103" t="s">
        <v>2574</v>
      </c>
      <c r="N665" s="104" t="s">
        <v>72</v>
      </c>
      <c r="O665" s="42" t="s">
        <v>31</v>
      </c>
      <c r="P665" s="105">
        <v>2024</v>
      </c>
      <c r="Q665" s="103" t="s">
        <v>38</v>
      </c>
      <c r="R665" s="103" t="s">
        <v>586</v>
      </c>
      <c r="S665" s="103" t="s">
        <v>31</v>
      </c>
      <c r="T665" s="11" t="s">
        <v>586</v>
      </c>
      <c r="U665" s="61"/>
    </row>
    <row r="666" spans="1:21" s="6" customFormat="1" ht="60" customHeight="1">
      <c r="A666" s="42">
        <v>659</v>
      </c>
      <c r="B666" s="42" t="s">
        <v>1383</v>
      </c>
      <c r="C666" s="42" t="s">
        <v>2569</v>
      </c>
      <c r="D666" s="43" t="s">
        <v>40</v>
      </c>
      <c r="E666" s="42" t="s">
        <v>2697</v>
      </c>
      <c r="F666" s="42" t="s">
        <v>2698</v>
      </c>
      <c r="G666" s="43">
        <v>40.25</v>
      </c>
      <c r="H666" s="42" t="s">
        <v>31</v>
      </c>
      <c r="I666" s="42" t="s">
        <v>586</v>
      </c>
      <c r="J666" s="42" t="s">
        <v>2699</v>
      </c>
      <c r="K666" s="103" t="s">
        <v>2700</v>
      </c>
      <c r="L666" s="103" t="s">
        <v>35</v>
      </c>
      <c r="M666" s="103" t="s">
        <v>2574</v>
      </c>
      <c r="N666" s="104" t="s">
        <v>72</v>
      </c>
      <c r="O666" s="42" t="s">
        <v>31</v>
      </c>
      <c r="P666" s="105">
        <v>2024</v>
      </c>
      <c r="Q666" s="103" t="s">
        <v>38</v>
      </c>
      <c r="R666" s="103" t="s">
        <v>586</v>
      </c>
      <c r="S666" s="103" t="s">
        <v>31</v>
      </c>
      <c r="T666" s="11" t="s">
        <v>586</v>
      </c>
      <c r="U666" s="61"/>
    </row>
    <row r="667" spans="1:21" s="6" customFormat="1" ht="82.5" customHeight="1">
      <c r="A667" s="42">
        <v>660</v>
      </c>
      <c r="B667" s="42" t="s">
        <v>1383</v>
      </c>
      <c r="C667" s="42" t="s">
        <v>2593</v>
      </c>
      <c r="D667" s="42" t="s">
        <v>40</v>
      </c>
      <c r="E667" s="42" t="s">
        <v>1616</v>
      </c>
      <c r="F667" s="42" t="s">
        <v>2607</v>
      </c>
      <c r="G667" s="43">
        <v>13.8</v>
      </c>
      <c r="H667" s="42" t="s">
        <v>31</v>
      </c>
      <c r="I667" s="42" t="s">
        <v>586</v>
      </c>
      <c r="J667" s="42" t="s">
        <v>2142</v>
      </c>
      <c r="K667" s="42" t="s">
        <v>2599</v>
      </c>
      <c r="L667" s="42" t="s">
        <v>35</v>
      </c>
      <c r="M667" s="42" t="s">
        <v>2600</v>
      </c>
      <c r="N667" s="104" t="s">
        <v>72</v>
      </c>
      <c r="O667" s="42" t="s">
        <v>31</v>
      </c>
      <c r="P667" s="43">
        <v>2024</v>
      </c>
      <c r="Q667" s="42" t="s">
        <v>38</v>
      </c>
      <c r="R667" s="42" t="s">
        <v>586</v>
      </c>
      <c r="S667" s="103" t="s">
        <v>31</v>
      </c>
      <c r="T667" s="11" t="s">
        <v>586</v>
      </c>
      <c r="U667" s="61"/>
    </row>
    <row r="668" spans="1:21" s="6" customFormat="1" ht="66" customHeight="1">
      <c r="A668" s="42">
        <v>661</v>
      </c>
      <c r="B668" s="42" t="s">
        <v>1383</v>
      </c>
      <c r="C668" s="42" t="s">
        <v>2593</v>
      </c>
      <c r="D668" s="42" t="s">
        <v>40</v>
      </c>
      <c r="E668" s="42" t="s">
        <v>2091</v>
      </c>
      <c r="F668" s="42" t="s">
        <v>2701</v>
      </c>
      <c r="G668" s="43">
        <v>55.2</v>
      </c>
      <c r="H668" s="42" t="s">
        <v>31</v>
      </c>
      <c r="I668" s="42" t="s">
        <v>586</v>
      </c>
      <c r="J668" s="42" t="s">
        <v>2093</v>
      </c>
      <c r="K668" s="42" t="s">
        <v>2167</v>
      </c>
      <c r="L668" s="42" t="s">
        <v>35</v>
      </c>
      <c r="M668" s="42" t="s">
        <v>2168</v>
      </c>
      <c r="N668" s="104" t="s">
        <v>72</v>
      </c>
      <c r="O668" s="42" t="s">
        <v>31</v>
      </c>
      <c r="P668" s="43">
        <v>2024</v>
      </c>
      <c r="Q668" s="42" t="s">
        <v>38</v>
      </c>
      <c r="R668" s="42" t="s">
        <v>586</v>
      </c>
      <c r="S668" s="103" t="s">
        <v>31</v>
      </c>
      <c r="T668" s="11" t="s">
        <v>586</v>
      </c>
      <c r="U668" s="61"/>
    </row>
    <row r="669" spans="1:21" s="6" customFormat="1" ht="66" customHeight="1">
      <c r="A669" s="42">
        <v>662</v>
      </c>
      <c r="B669" s="42" t="s">
        <v>1359</v>
      </c>
      <c r="C669" s="42" t="s">
        <v>2702</v>
      </c>
      <c r="D669" s="43" t="s">
        <v>40</v>
      </c>
      <c r="E669" s="42" t="s">
        <v>2703</v>
      </c>
      <c r="F669" s="42" t="s">
        <v>2704</v>
      </c>
      <c r="G669" s="43">
        <v>95</v>
      </c>
      <c r="H669" s="42" t="s">
        <v>31</v>
      </c>
      <c r="I669" s="42" t="s">
        <v>586</v>
      </c>
      <c r="J669" s="42" t="s">
        <v>2572</v>
      </c>
      <c r="K669" s="108" t="s">
        <v>2705</v>
      </c>
      <c r="L669" s="108" t="s">
        <v>35</v>
      </c>
      <c r="M669" s="108" t="s">
        <v>2574</v>
      </c>
      <c r="N669" s="104" t="s">
        <v>72</v>
      </c>
      <c r="O669" s="42" t="s">
        <v>31</v>
      </c>
      <c r="P669" s="105">
        <v>2024</v>
      </c>
      <c r="Q669" s="103" t="s">
        <v>38</v>
      </c>
      <c r="R669" s="103" t="s">
        <v>586</v>
      </c>
      <c r="S669" s="103" t="s">
        <v>31</v>
      </c>
      <c r="T669" s="11" t="s">
        <v>586</v>
      </c>
      <c r="U669" s="61"/>
    </row>
    <row r="670" spans="1:21" s="6" customFormat="1" ht="46.5" customHeight="1">
      <c r="A670" s="42">
        <v>663</v>
      </c>
      <c r="B670" s="42" t="s">
        <v>1359</v>
      </c>
      <c r="C670" s="42" t="s">
        <v>2706</v>
      </c>
      <c r="D670" s="42" t="s">
        <v>40</v>
      </c>
      <c r="E670" s="42" t="s">
        <v>2707</v>
      </c>
      <c r="F670" s="42" t="s">
        <v>2708</v>
      </c>
      <c r="G670" s="43">
        <v>15</v>
      </c>
      <c r="H670" s="42" t="s">
        <v>31</v>
      </c>
      <c r="I670" s="42" t="s">
        <v>586</v>
      </c>
      <c r="J670" s="42" t="s">
        <v>2709</v>
      </c>
      <c r="K670" s="42" t="s">
        <v>2710</v>
      </c>
      <c r="L670" s="42" t="s">
        <v>35</v>
      </c>
      <c r="M670" s="42" t="s">
        <v>2711</v>
      </c>
      <c r="N670" s="104" t="s">
        <v>72</v>
      </c>
      <c r="O670" s="42" t="s">
        <v>31</v>
      </c>
      <c r="P670" s="43">
        <v>2024</v>
      </c>
      <c r="Q670" s="42" t="s">
        <v>38</v>
      </c>
      <c r="R670" s="42" t="s">
        <v>586</v>
      </c>
      <c r="S670" s="103" t="s">
        <v>31</v>
      </c>
      <c r="T670" s="11" t="s">
        <v>586</v>
      </c>
      <c r="U670" s="61"/>
    </row>
    <row r="671" spans="1:21" s="6" customFormat="1" ht="46.5" customHeight="1">
      <c r="A671" s="42">
        <v>664</v>
      </c>
      <c r="B671" s="42" t="s">
        <v>2099</v>
      </c>
      <c r="C671" s="42" t="s">
        <v>2712</v>
      </c>
      <c r="D671" s="42" t="s">
        <v>40</v>
      </c>
      <c r="E671" s="42" t="s">
        <v>2713</v>
      </c>
      <c r="F671" s="42" t="s">
        <v>2714</v>
      </c>
      <c r="G671" s="43">
        <v>35</v>
      </c>
      <c r="H671" s="42" t="s">
        <v>31</v>
      </c>
      <c r="I671" s="42" t="s">
        <v>586</v>
      </c>
      <c r="J671" s="42" t="s">
        <v>2715</v>
      </c>
      <c r="K671" s="42" t="s">
        <v>2716</v>
      </c>
      <c r="L671" s="42" t="s">
        <v>35</v>
      </c>
      <c r="M671" s="42" t="s">
        <v>2717</v>
      </c>
      <c r="N671" s="104" t="s">
        <v>72</v>
      </c>
      <c r="O671" s="42" t="s">
        <v>31</v>
      </c>
      <c r="P671" s="43">
        <v>2024</v>
      </c>
      <c r="Q671" s="42" t="s">
        <v>38</v>
      </c>
      <c r="R671" s="42" t="s">
        <v>586</v>
      </c>
      <c r="S671" s="103" t="s">
        <v>31</v>
      </c>
      <c r="T671" s="11" t="s">
        <v>586</v>
      </c>
      <c r="U671" s="61"/>
    </row>
    <row r="672" spans="1:21" s="6" customFormat="1" ht="63" customHeight="1">
      <c r="A672" s="42">
        <v>665</v>
      </c>
      <c r="B672" s="42" t="s">
        <v>2099</v>
      </c>
      <c r="C672" s="42" t="s">
        <v>2718</v>
      </c>
      <c r="D672" s="42" t="s">
        <v>40</v>
      </c>
      <c r="E672" s="42" t="s">
        <v>2719</v>
      </c>
      <c r="F672" s="42" t="s">
        <v>2720</v>
      </c>
      <c r="G672" s="42">
        <v>30</v>
      </c>
      <c r="H672" s="42" t="s">
        <v>31</v>
      </c>
      <c r="I672" s="42" t="s">
        <v>586</v>
      </c>
      <c r="J672" s="42" t="s">
        <v>2721</v>
      </c>
      <c r="K672" s="42" t="s">
        <v>2722</v>
      </c>
      <c r="L672" s="42" t="s">
        <v>35</v>
      </c>
      <c r="M672" s="42" t="s">
        <v>2722</v>
      </c>
      <c r="N672" s="104" t="s">
        <v>72</v>
      </c>
      <c r="O672" s="42" t="s">
        <v>31</v>
      </c>
      <c r="P672" s="105">
        <v>2023</v>
      </c>
      <c r="Q672" s="103" t="s">
        <v>38</v>
      </c>
      <c r="R672" s="103" t="s">
        <v>586</v>
      </c>
      <c r="S672" s="103" t="s">
        <v>31</v>
      </c>
      <c r="T672" s="11" t="s">
        <v>586</v>
      </c>
      <c r="U672" s="61"/>
    </row>
    <row r="673" spans="1:21" s="6" customFormat="1" ht="48.75" customHeight="1">
      <c r="A673" s="42">
        <v>666</v>
      </c>
      <c r="B673" s="42" t="s">
        <v>2099</v>
      </c>
      <c r="C673" s="42" t="s">
        <v>2723</v>
      </c>
      <c r="D673" s="43" t="s">
        <v>40</v>
      </c>
      <c r="E673" s="43" t="s">
        <v>2724</v>
      </c>
      <c r="F673" s="43" t="s">
        <v>2725</v>
      </c>
      <c r="G673" s="43">
        <v>30</v>
      </c>
      <c r="H673" s="42" t="s">
        <v>31</v>
      </c>
      <c r="I673" s="42" t="s">
        <v>586</v>
      </c>
      <c r="J673" s="43" t="s">
        <v>2726</v>
      </c>
      <c r="K673" s="103" t="s">
        <v>2727</v>
      </c>
      <c r="L673" s="103" t="s">
        <v>35</v>
      </c>
      <c r="M673" s="103" t="s">
        <v>2728</v>
      </c>
      <c r="N673" s="104" t="s">
        <v>72</v>
      </c>
      <c r="O673" s="42" t="s">
        <v>31</v>
      </c>
      <c r="P673" s="105">
        <v>2024</v>
      </c>
      <c r="Q673" s="103" t="s">
        <v>38</v>
      </c>
      <c r="R673" s="103" t="s">
        <v>586</v>
      </c>
      <c r="S673" s="103" t="s">
        <v>31</v>
      </c>
      <c r="T673" s="11" t="s">
        <v>586</v>
      </c>
      <c r="U673" s="61"/>
    </row>
    <row r="674" spans="1:21" s="6" customFormat="1" ht="69.75" customHeight="1">
      <c r="A674" s="42">
        <v>667</v>
      </c>
      <c r="B674" s="42" t="s">
        <v>2187</v>
      </c>
      <c r="C674" s="42" t="s">
        <v>2729</v>
      </c>
      <c r="D674" s="43" t="s">
        <v>40</v>
      </c>
      <c r="E674" s="42" t="s">
        <v>2096</v>
      </c>
      <c r="F674" s="42" t="s">
        <v>2730</v>
      </c>
      <c r="G674" s="43">
        <v>36</v>
      </c>
      <c r="H674" s="42" t="s">
        <v>31</v>
      </c>
      <c r="I674" s="42" t="s">
        <v>586</v>
      </c>
      <c r="J674" s="42" t="s">
        <v>2625</v>
      </c>
      <c r="K674" s="103" t="s">
        <v>2731</v>
      </c>
      <c r="L674" s="103" t="s">
        <v>35</v>
      </c>
      <c r="M674" s="103" t="s">
        <v>2732</v>
      </c>
      <c r="N674" s="104" t="s">
        <v>72</v>
      </c>
      <c r="O674" s="42" t="s">
        <v>31</v>
      </c>
      <c r="P674" s="105">
        <v>2024</v>
      </c>
      <c r="Q674" s="103" t="s">
        <v>38</v>
      </c>
      <c r="R674" s="103" t="s">
        <v>586</v>
      </c>
      <c r="S674" s="103" t="s">
        <v>31</v>
      </c>
      <c r="T674" s="11" t="s">
        <v>586</v>
      </c>
      <c r="U674" s="61"/>
    </row>
    <row r="675" spans="1:21" s="6" customFormat="1" ht="66.75" customHeight="1">
      <c r="A675" s="42">
        <v>668</v>
      </c>
      <c r="B675" s="43" t="s">
        <v>26</v>
      </c>
      <c r="C675" s="43" t="s">
        <v>2733</v>
      </c>
      <c r="D675" s="43" t="s">
        <v>40</v>
      </c>
      <c r="E675" s="43" t="s">
        <v>2103</v>
      </c>
      <c r="F675" s="43" t="s">
        <v>2734</v>
      </c>
      <c r="G675" s="43">
        <v>300</v>
      </c>
      <c r="H675" s="42" t="s">
        <v>31</v>
      </c>
      <c r="I675" s="43" t="s">
        <v>586</v>
      </c>
      <c r="J675" s="43" t="s">
        <v>2105</v>
      </c>
      <c r="K675" s="43" t="s">
        <v>2735</v>
      </c>
      <c r="L675" s="43" t="s">
        <v>35</v>
      </c>
      <c r="M675" s="43" t="s">
        <v>2736</v>
      </c>
      <c r="N675" s="104" t="s">
        <v>72</v>
      </c>
      <c r="O675" s="42" t="s">
        <v>31</v>
      </c>
      <c r="P675" s="43">
        <v>2024</v>
      </c>
      <c r="Q675" s="43" t="s">
        <v>38</v>
      </c>
      <c r="R675" s="43" t="s">
        <v>586</v>
      </c>
      <c r="S675" s="103" t="s">
        <v>31</v>
      </c>
      <c r="T675" s="11" t="s">
        <v>586</v>
      </c>
      <c r="U675" s="61"/>
    </row>
    <row r="676" spans="1:21" s="6" customFormat="1" ht="66.75" customHeight="1">
      <c r="A676" s="42">
        <v>669</v>
      </c>
      <c r="B676" s="42" t="s">
        <v>26</v>
      </c>
      <c r="C676" s="42" t="s">
        <v>2737</v>
      </c>
      <c r="D676" s="42" t="s">
        <v>40</v>
      </c>
      <c r="E676" s="42" t="s">
        <v>2068</v>
      </c>
      <c r="F676" s="42" t="s">
        <v>2738</v>
      </c>
      <c r="G676" s="43">
        <v>20</v>
      </c>
      <c r="H676" s="42" t="s">
        <v>31</v>
      </c>
      <c r="I676" s="42" t="s">
        <v>586</v>
      </c>
      <c r="J676" s="42" t="s">
        <v>2739</v>
      </c>
      <c r="K676" s="42" t="s">
        <v>2740</v>
      </c>
      <c r="L676" s="42" t="s">
        <v>35</v>
      </c>
      <c r="M676" s="42" t="s">
        <v>2741</v>
      </c>
      <c r="N676" s="104" t="s">
        <v>72</v>
      </c>
      <c r="O676" s="42" t="s">
        <v>31</v>
      </c>
      <c r="P676" s="43">
        <v>2024</v>
      </c>
      <c r="Q676" s="42" t="s">
        <v>38</v>
      </c>
      <c r="R676" s="42" t="s">
        <v>586</v>
      </c>
      <c r="S676" s="103" t="s">
        <v>31</v>
      </c>
      <c r="T676" s="11" t="s">
        <v>586</v>
      </c>
      <c r="U676" s="61"/>
    </row>
    <row r="677" spans="1:21" s="6" customFormat="1" ht="66.75" customHeight="1">
      <c r="A677" s="42">
        <v>670</v>
      </c>
      <c r="B677" s="42" t="s">
        <v>1383</v>
      </c>
      <c r="C677" s="42" t="s">
        <v>2569</v>
      </c>
      <c r="D677" s="43" t="s">
        <v>40</v>
      </c>
      <c r="E677" s="42" t="s">
        <v>2742</v>
      </c>
      <c r="F677" s="42" t="s">
        <v>2743</v>
      </c>
      <c r="G677" s="43">
        <v>64.4</v>
      </c>
      <c r="H677" s="42" t="s">
        <v>31</v>
      </c>
      <c r="I677" s="42" t="s">
        <v>586</v>
      </c>
      <c r="J677" s="42" t="s">
        <v>2744</v>
      </c>
      <c r="K677" s="103" t="s">
        <v>2745</v>
      </c>
      <c r="L677" s="103" t="s">
        <v>35</v>
      </c>
      <c r="M677" s="103" t="s">
        <v>2746</v>
      </c>
      <c r="N677" s="104" t="s">
        <v>72</v>
      </c>
      <c r="O677" s="42" t="s">
        <v>31</v>
      </c>
      <c r="P677" s="105">
        <v>2025</v>
      </c>
      <c r="Q677" s="103" t="s">
        <v>38</v>
      </c>
      <c r="R677" s="103" t="s">
        <v>586</v>
      </c>
      <c r="S677" s="103" t="s">
        <v>31</v>
      </c>
      <c r="T677" s="11" t="s">
        <v>586</v>
      </c>
      <c r="U677" s="61"/>
    </row>
    <row r="678" spans="1:21" s="6" customFormat="1" ht="45" customHeight="1">
      <c r="A678" s="42">
        <v>671</v>
      </c>
      <c r="B678" s="42" t="s">
        <v>1383</v>
      </c>
      <c r="C678" s="42" t="s">
        <v>2569</v>
      </c>
      <c r="D678" s="43" t="s">
        <v>40</v>
      </c>
      <c r="E678" s="42" t="s">
        <v>2747</v>
      </c>
      <c r="F678" s="42" t="s">
        <v>2748</v>
      </c>
      <c r="G678" s="43">
        <v>177.1</v>
      </c>
      <c r="H678" s="42" t="s">
        <v>31</v>
      </c>
      <c r="I678" s="42" t="s">
        <v>586</v>
      </c>
      <c r="J678" s="42" t="s">
        <v>2572</v>
      </c>
      <c r="K678" s="103" t="s">
        <v>2749</v>
      </c>
      <c r="L678" s="103" t="s">
        <v>35</v>
      </c>
      <c r="M678" s="103" t="s">
        <v>2574</v>
      </c>
      <c r="N678" s="104" t="s">
        <v>72</v>
      </c>
      <c r="O678" s="42" t="s">
        <v>31</v>
      </c>
      <c r="P678" s="105">
        <v>2025</v>
      </c>
      <c r="Q678" s="103" t="s">
        <v>38</v>
      </c>
      <c r="R678" s="103" t="s">
        <v>586</v>
      </c>
      <c r="S678" s="103" t="s">
        <v>31</v>
      </c>
      <c r="T678" s="11" t="s">
        <v>586</v>
      </c>
      <c r="U678" s="61"/>
    </row>
    <row r="679" spans="1:21" s="6" customFormat="1" ht="45" customHeight="1">
      <c r="A679" s="42">
        <v>672</v>
      </c>
      <c r="B679" s="42" t="s">
        <v>1383</v>
      </c>
      <c r="C679" s="42" t="s">
        <v>2569</v>
      </c>
      <c r="D679" s="43" t="s">
        <v>40</v>
      </c>
      <c r="E679" s="42" t="s">
        <v>2750</v>
      </c>
      <c r="F679" s="42" t="s">
        <v>2751</v>
      </c>
      <c r="G679" s="43">
        <v>56.35</v>
      </c>
      <c r="H679" s="42" t="s">
        <v>31</v>
      </c>
      <c r="I679" s="42" t="s">
        <v>586</v>
      </c>
      <c r="J679" s="42" t="s">
        <v>2752</v>
      </c>
      <c r="K679" s="103" t="s">
        <v>2753</v>
      </c>
      <c r="L679" s="103" t="s">
        <v>35</v>
      </c>
      <c r="M679" s="103" t="s">
        <v>2574</v>
      </c>
      <c r="N679" s="104" t="s">
        <v>72</v>
      </c>
      <c r="O679" s="42" t="s">
        <v>31</v>
      </c>
      <c r="P679" s="105">
        <v>2025</v>
      </c>
      <c r="Q679" s="103" t="s">
        <v>38</v>
      </c>
      <c r="R679" s="103" t="s">
        <v>586</v>
      </c>
      <c r="S679" s="103" t="s">
        <v>31</v>
      </c>
      <c r="T679" s="11" t="s">
        <v>586</v>
      </c>
      <c r="U679" s="61"/>
    </row>
    <row r="680" spans="1:21" s="6" customFormat="1" ht="45" customHeight="1">
      <c r="A680" s="42">
        <v>673</v>
      </c>
      <c r="B680" s="43" t="s">
        <v>1383</v>
      </c>
      <c r="C680" s="43" t="s">
        <v>2754</v>
      </c>
      <c r="D680" s="43" t="s">
        <v>40</v>
      </c>
      <c r="E680" s="43" t="s">
        <v>2091</v>
      </c>
      <c r="F680" s="43" t="s">
        <v>2755</v>
      </c>
      <c r="G680" s="43">
        <v>466.9</v>
      </c>
      <c r="H680" s="42" t="s">
        <v>31</v>
      </c>
      <c r="I680" s="43" t="s">
        <v>586</v>
      </c>
      <c r="J680" s="43" t="s">
        <v>2756</v>
      </c>
      <c r="K680" s="43" t="s">
        <v>2757</v>
      </c>
      <c r="L680" s="43" t="s">
        <v>35</v>
      </c>
      <c r="M680" s="43" t="s">
        <v>2758</v>
      </c>
      <c r="N680" s="104" t="s">
        <v>72</v>
      </c>
      <c r="O680" s="42" t="s">
        <v>31</v>
      </c>
      <c r="P680" s="43">
        <v>2025</v>
      </c>
      <c r="Q680" s="43" t="s">
        <v>38</v>
      </c>
      <c r="R680" s="43" t="s">
        <v>586</v>
      </c>
      <c r="S680" s="103" t="s">
        <v>31</v>
      </c>
      <c r="T680" s="11" t="s">
        <v>586</v>
      </c>
      <c r="U680" s="61"/>
    </row>
    <row r="681" spans="1:21" s="6" customFormat="1" ht="45" customHeight="1">
      <c r="A681" s="42">
        <v>674</v>
      </c>
      <c r="B681" s="43" t="s">
        <v>2099</v>
      </c>
      <c r="C681" s="43" t="s">
        <v>2759</v>
      </c>
      <c r="D681" s="43" t="s">
        <v>40</v>
      </c>
      <c r="E681" s="43" t="s">
        <v>2760</v>
      </c>
      <c r="F681" s="43" t="s">
        <v>2761</v>
      </c>
      <c r="G681" s="43">
        <v>90</v>
      </c>
      <c r="H681" s="42" t="s">
        <v>31</v>
      </c>
      <c r="I681" s="43" t="s">
        <v>586</v>
      </c>
      <c r="J681" s="43" t="s">
        <v>2762</v>
      </c>
      <c r="K681" s="43" t="s">
        <v>2763</v>
      </c>
      <c r="L681" s="43" t="s">
        <v>35</v>
      </c>
      <c r="M681" s="43" t="s">
        <v>2764</v>
      </c>
      <c r="N681" s="104" t="s">
        <v>72</v>
      </c>
      <c r="O681" s="42" t="s">
        <v>31</v>
      </c>
      <c r="P681" s="43">
        <v>2025</v>
      </c>
      <c r="Q681" s="43" t="s">
        <v>38</v>
      </c>
      <c r="R681" s="43" t="s">
        <v>586</v>
      </c>
      <c r="S681" s="103" t="s">
        <v>31</v>
      </c>
      <c r="T681" s="11" t="s">
        <v>586</v>
      </c>
      <c r="U681" s="61"/>
    </row>
    <row r="682" spans="1:21" s="6" customFormat="1" ht="82.5" customHeight="1">
      <c r="A682" s="42">
        <v>675</v>
      </c>
      <c r="B682" s="43" t="s">
        <v>2099</v>
      </c>
      <c r="C682" s="43" t="s">
        <v>2765</v>
      </c>
      <c r="D682" s="43" t="s">
        <v>40</v>
      </c>
      <c r="E682" s="43" t="s">
        <v>2091</v>
      </c>
      <c r="F682" s="43" t="s">
        <v>2761</v>
      </c>
      <c r="G682" s="43">
        <v>100</v>
      </c>
      <c r="H682" s="42" t="s">
        <v>31</v>
      </c>
      <c r="I682" s="43" t="s">
        <v>586</v>
      </c>
      <c r="J682" s="43" t="s">
        <v>2756</v>
      </c>
      <c r="K682" s="43" t="s">
        <v>2763</v>
      </c>
      <c r="L682" s="43" t="s">
        <v>35</v>
      </c>
      <c r="M682" s="43" t="s">
        <v>2766</v>
      </c>
      <c r="N682" s="104" t="s">
        <v>72</v>
      </c>
      <c r="O682" s="42" t="s">
        <v>31</v>
      </c>
      <c r="P682" s="43">
        <v>2025</v>
      </c>
      <c r="Q682" s="43" t="s">
        <v>38</v>
      </c>
      <c r="R682" s="43" t="s">
        <v>586</v>
      </c>
      <c r="S682" s="103" t="s">
        <v>31</v>
      </c>
      <c r="T682" s="11" t="s">
        <v>586</v>
      </c>
      <c r="U682" s="61"/>
    </row>
    <row r="683" spans="1:21" s="6" customFormat="1" ht="94.5" customHeight="1">
      <c r="A683" s="42">
        <v>676</v>
      </c>
      <c r="B683" s="43" t="s">
        <v>2099</v>
      </c>
      <c r="C683" s="43" t="s">
        <v>2767</v>
      </c>
      <c r="D683" s="43" t="s">
        <v>40</v>
      </c>
      <c r="E683" s="43" t="s">
        <v>2768</v>
      </c>
      <c r="F683" s="43" t="s">
        <v>2769</v>
      </c>
      <c r="G683" s="43">
        <v>60</v>
      </c>
      <c r="H683" s="42" t="s">
        <v>31</v>
      </c>
      <c r="I683" s="43" t="s">
        <v>586</v>
      </c>
      <c r="J683" s="43" t="s">
        <v>2770</v>
      </c>
      <c r="K683" s="43" t="s">
        <v>2763</v>
      </c>
      <c r="L683" s="43" t="s">
        <v>35</v>
      </c>
      <c r="M683" s="43" t="s">
        <v>2771</v>
      </c>
      <c r="N683" s="104" t="s">
        <v>72</v>
      </c>
      <c r="O683" s="42" t="s">
        <v>31</v>
      </c>
      <c r="P683" s="43">
        <v>2025</v>
      </c>
      <c r="Q683" s="43" t="s">
        <v>38</v>
      </c>
      <c r="R683" s="43" t="s">
        <v>586</v>
      </c>
      <c r="S683" s="103" t="s">
        <v>31</v>
      </c>
      <c r="T683" s="11" t="s">
        <v>586</v>
      </c>
      <c r="U683" s="61"/>
    </row>
    <row r="684" spans="1:21" s="6" customFormat="1" ht="69" customHeight="1">
      <c r="A684" s="42">
        <v>677</v>
      </c>
      <c r="B684" s="42" t="s">
        <v>1359</v>
      </c>
      <c r="C684" s="42" t="s">
        <v>2772</v>
      </c>
      <c r="D684" s="42" t="s">
        <v>40</v>
      </c>
      <c r="E684" s="42" t="s">
        <v>2773</v>
      </c>
      <c r="F684" s="42" t="s">
        <v>2774</v>
      </c>
      <c r="G684" s="42">
        <v>60</v>
      </c>
      <c r="H684" s="42" t="s">
        <v>31</v>
      </c>
      <c r="I684" s="43" t="s">
        <v>635</v>
      </c>
      <c r="J684" s="42" t="s">
        <v>2775</v>
      </c>
      <c r="K684" s="42" t="s">
        <v>2776</v>
      </c>
      <c r="L684" s="42" t="s">
        <v>35</v>
      </c>
      <c r="M684" s="42" t="s">
        <v>2777</v>
      </c>
      <c r="N684" s="44" t="s">
        <v>37</v>
      </c>
      <c r="O684" s="42" t="s">
        <v>31</v>
      </c>
      <c r="P684" s="43">
        <v>2022</v>
      </c>
      <c r="Q684" s="42" t="s">
        <v>46</v>
      </c>
      <c r="R684" s="43" t="s">
        <v>635</v>
      </c>
      <c r="S684" s="42" t="s">
        <v>31</v>
      </c>
      <c r="T684" s="11" t="s">
        <v>635</v>
      </c>
      <c r="U684" s="61"/>
    </row>
    <row r="685" spans="1:21" s="6" customFormat="1" ht="55.5" customHeight="1">
      <c r="A685" s="42">
        <v>678</v>
      </c>
      <c r="B685" s="42" t="s">
        <v>1372</v>
      </c>
      <c r="C685" s="42" t="s">
        <v>2778</v>
      </c>
      <c r="D685" s="42" t="s">
        <v>40</v>
      </c>
      <c r="E685" s="42" t="s">
        <v>1235</v>
      </c>
      <c r="F685" s="42" t="s">
        <v>2779</v>
      </c>
      <c r="G685" s="42">
        <v>137.84</v>
      </c>
      <c r="H685" s="42" t="s">
        <v>31</v>
      </c>
      <c r="I685" s="43" t="s">
        <v>635</v>
      </c>
      <c r="J685" s="42" t="s">
        <v>2780</v>
      </c>
      <c r="K685" s="42" t="s">
        <v>2781</v>
      </c>
      <c r="L685" s="42" t="s">
        <v>35</v>
      </c>
      <c r="M685" s="42" t="s">
        <v>2782</v>
      </c>
      <c r="N685" s="44" t="s">
        <v>37</v>
      </c>
      <c r="O685" s="42" t="s">
        <v>31</v>
      </c>
      <c r="P685" s="43">
        <v>2022</v>
      </c>
      <c r="Q685" s="42" t="s">
        <v>46</v>
      </c>
      <c r="R685" s="43" t="s">
        <v>635</v>
      </c>
      <c r="S685" s="42" t="s">
        <v>31</v>
      </c>
      <c r="T685" s="11" t="s">
        <v>635</v>
      </c>
      <c r="U685" s="61"/>
    </row>
    <row r="686" spans="1:21" s="6" customFormat="1" ht="70.5" customHeight="1">
      <c r="A686" s="42">
        <v>679</v>
      </c>
      <c r="B686" s="42" t="s">
        <v>1372</v>
      </c>
      <c r="C686" s="42" t="s">
        <v>2783</v>
      </c>
      <c r="D686" s="42" t="s">
        <v>40</v>
      </c>
      <c r="E686" s="42" t="s">
        <v>2773</v>
      </c>
      <c r="F686" s="42" t="s">
        <v>2784</v>
      </c>
      <c r="G686" s="42">
        <v>93.49</v>
      </c>
      <c r="H686" s="42" t="s">
        <v>31</v>
      </c>
      <c r="I686" s="43" t="s">
        <v>635</v>
      </c>
      <c r="J686" s="42" t="s">
        <v>2775</v>
      </c>
      <c r="K686" s="42" t="s">
        <v>2785</v>
      </c>
      <c r="L686" s="42" t="s">
        <v>35</v>
      </c>
      <c r="M686" s="42" t="s">
        <v>2782</v>
      </c>
      <c r="N686" s="44" t="s">
        <v>37</v>
      </c>
      <c r="O686" s="42" t="s">
        <v>31</v>
      </c>
      <c r="P686" s="43">
        <v>2022</v>
      </c>
      <c r="Q686" s="42" t="s">
        <v>46</v>
      </c>
      <c r="R686" s="43" t="s">
        <v>635</v>
      </c>
      <c r="S686" s="42" t="s">
        <v>31</v>
      </c>
      <c r="T686" s="11" t="s">
        <v>635</v>
      </c>
      <c r="U686" s="61"/>
    </row>
    <row r="687" spans="1:21" s="6" customFormat="1" ht="58.5" customHeight="1">
      <c r="A687" s="42">
        <v>680</v>
      </c>
      <c r="B687" s="43" t="s">
        <v>1359</v>
      </c>
      <c r="C687" s="43" t="s">
        <v>2786</v>
      </c>
      <c r="D687" s="43" t="s">
        <v>40</v>
      </c>
      <c r="E687" s="43" t="s">
        <v>2787</v>
      </c>
      <c r="F687" s="43" t="s">
        <v>2788</v>
      </c>
      <c r="G687" s="43">
        <v>70.4</v>
      </c>
      <c r="H687" s="42" t="s">
        <v>31</v>
      </c>
      <c r="I687" s="43" t="s">
        <v>635</v>
      </c>
      <c r="J687" s="43" t="s">
        <v>2789</v>
      </c>
      <c r="K687" s="43" t="s">
        <v>2790</v>
      </c>
      <c r="L687" s="43" t="s">
        <v>35</v>
      </c>
      <c r="M687" s="43" t="s">
        <v>2791</v>
      </c>
      <c r="N687" s="44" t="s">
        <v>72</v>
      </c>
      <c r="O687" s="42" t="s">
        <v>31</v>
      </c>
      <c r="P687" s="43">
        <v>2023</v>
      </c>
      <c r="Q687" s="42" t="s">
        <v>38</v>
      </c>
      <c r="R687" s="43" t="s">
        <v>635</v>
      </c>
      <c r="S687" s="42" t="s">
        <v>31</v>
      </c>
      <c r="T687" s="11" t="s">
        <v>635</v>
      </c>
      <c r="U687" s="61"/>
    </row>
    <row r="688" spans="1:21" s="6" customFormat="1" ht="58.5" customHeight="1">
      <c r="A688" s="42">
        <v>681</v>
      </c>
      <c r="B688" s="42" t="s">
        <v>1372</v>
      </c>
      <c r="C688" s="43" t="s">
        <v>2792</v>
      </c>
      <c r="D688" s="43" t="s">
        <v>40</v>
      </c>
      <c r="E688" s="43" t="s">
        <v>706</v>
      </c>
      <c r="F688" s="43" t="s">
        <v>2793</v>
      </c>
      <c r="G688" s="43">
        <v>373.35</v>
      </c>
      <c r="H688" s="42" t="s">
        <v>31</v>
      </c>
      <c r="I688" s="43" t="s">
        <v>635</v>
      </c>
      <c r="J688" s="43" t="s">
        <v>2794</v>
      </c>
      <c r="K688" s="43" t="s">
        <v>2795</v>
      </c>
      <c r="L688" s="43" t="s">
        <v>35</v>
      </c>
      <c r="M688" s="43" t="s">
        <v>2782</v>
      </c>
      <c r="N688" s="44" t="s">
        <v>72</v>
      </c>
      <c r="O688" s="42" t="s">
        <v>31</v>
      </c>
      <c r="P688" s="43">
        <v>2023</v>
      </c>
      <c r="Q688" s="42" t="s">
        <v>38</v>
      </c>
      <c r="R688" s="43" t="s">
        <v>635</v>
      </c>
      <c r="S688" s="42" t="s">
        <v>31</v>
      </c>
      <c r="T688" s="11" t="s">
        <v>635</v>
      </c>
      <c r="U688" s="61"/>
    </row>
    <row r="689" spans="1:21" s="6" customFormat="1" ht="55.5" customHeight="1">
      <c r="A689" s="42">
        <v>682</v>
      </c>
      <c r="B689" s="42" t="s">
        <v>1372</v>
      </c>
      <c r="C689" s="43" t="s">
        <v>2796</v>
      </c>
      <c r="D689" s="43" t="s">
        <v>40</v>
      </c>
      <c r="E689" s="43" t="s">
        <v>605</v>
      </c>
      <c r="F689" s="43" t="s">
        <v>2797</v>
      </c>
      <c r="G689" s="84">
        <v>70.84</v>
      </c>
      <c r="H689" s="42" t="s">
        <v>31</v>
      </c>
      <c r="I689" s="43" t="s">
        <v>635</v>
      </c>
      <c r="J689" s="43" t="s">
        <v>2798</v>
      </c>
      <c r="K689" s="43" t="s">
        <v>2799</v>
      </c>
      <c r="L689" s="43" t="s">
        <v>35</v>
      </c>
      <c r="M689" s="43" t="s">
        <v>2782</v>
      </c>
      <c r="N689" s="44" t="s">
        <v>72</v>
      </c>
      <c r="O689" s="42" t="s">
        <v>31</v>
      </c>
      <c r="P689" s="43">
        <v>2023</v>
      </c>
      <c r="Q689" s="42" t="s">
        <v>38</v>
      </c>
      <c r="R689" s="43" t="s">
        <v>635</v>
      </c>
      <c r="S689" s="42" t="s">
        <v>31</v>
      </c>
      <c r="T689" s="11" t="s">
        <v>635</v>
      </c>
      <c r="U689" s="61"/>
    </row>
    <row r="690" spans="1:21" s="6" customFormat="1" ht="52.5" customHeight="1">
      <c r="A690" s="42">
        <v>683</v>
      </c>
      <c r="B690" s="42" t="s">
        <v>1372</v>
      </c>
      <c r="C690" s="42" t="s">
        <v>2800</v>
      </c>
      <c r="D690" s="42" t="s">
        <v>40</v>
      </c>
      <c r="E690" s="42" t="s">
        <v>2773</v>
      </c>
      <c r="F690" s="42" t="s">
        <v>2801</v>
      </c>
      <c r="G690" s="42">
        <v>111.9</v>
      </c>
      <c r="H690" s="42" t="s">
        <v>31</v>
      </c>
      <c r="I690" s="43" t="s">
        <v>635</v>
      </c>
      <c r="J690" s="42" t="s">
        <v>2775</v>
      </c>
      <c r="K690" s="42" t="s">
        <v>2785</v>
      </c>
      <c r="L690" s="42" t="s">
        <v>35</v>
      </c>
      <c r="M690" s="42" t="s">
        <v>2782</v>
      </c>
      <c r="N690" s="44" t="s">
        <v>37</v>
      </c>
      <c r="O690" s="42" t="s">
        <v>31</v>
      </c>
      <c r="P690" s="43">
        <v>2023</v>
      </c>
      <c r="Q690" s="42" t="s">
        <v>132</v>
      </c>
      <c r="R690" s="43" t="s">
        <v>635</v>
      </c>
      <c r="S690" s="42" t="s">
        <v>31</v>
      </c>
      <c r="T690" s="11" t="s">
        <v>635</v>
      </c>
      <c r="U690" s="61"/>
    </row>
    <row r="691" spans="1:21" s="6" customFormat="1" ht="72" customHeight="1">
      <c r="A691" s="42">
        <v>684</v>
      </c>
      <c r="B691" s="42" t="s">
        <v>1784</v>
      </c>
      <c r="C691" s="43" t="s">
        <v>2802</v>
      </c>
      <c r="D691" s="43" t="s">
        <v>40</v>
      </c>
      <c r="E691" s="43" t="s">
        <v>702</v>
      </c>
      <c r="F691" s="43" t="s">
        <v>2803</v>
      </c>
      <c r="G691" s="43">
        <v>524</v>
      </c>
      <c r="H691" s="42" t="s">
        <v>31</v>
      </c>
      <c r="I691" s="43" t="s">
        <v>635</v>
      </c>
      <c r="J691" s="43" t="s">
        <v>2804</v>
      </c>
      <c r="K691" s="43" t="s">
        <v>2805</v>
      </c>
      <c r="L691" s="43" t="s">
        <v>35</v>
      </c>
      <c r="M691" s="43" t="s">
        <v>2806</v>
      </c>
      <c r="N691" s="44" t="s">
        <v>72</v>
      </c>
      <c r="O691" s="42" t="s">
        <v>31</v>
      </c>
      <c r="P691" s="43">
        <v>2023</v>
      </c>
      <c r="Q691" s="42" t="s">
        <v>38</v>
      </c>
      <c r="R691" s="43" t="s">
        <v>635</v>
      </c>
      <c r="S691" s="42" t="s">
        <v>31</v>
      </c>
      <c r="T691" s="11" t="s">
        <v>635</v>
      </c>
      <c r="U691" s="61"/>
    </row>
    <row r="692" spans="1:21" s="6" customFormat="1" ht="84.75" customHeight="1">
      <c r="A692" s="42">
        <v>685</v>
      </c>
      <c r="B692" s="43" t="s">
        <v>1359</v>
      </c>
      <c r="C692" s="43" t="s">
        <v>2807</v>
      </c>
      <c r="D692" s="43" t="s">
        <v>40</v>
      </c>
      <c r="E692" s="43" t="s">
        <v>671</v>
      </c>
      <c r="F692" s="43" t="s">
        <v>2808</v>
      </c>
      <c r="G692" s="43">
        <v>214.4</v>
      </c>
      <c r="H692" s="42" t="s">
        <v>31</v>
      </c>
      <c r="I692" s="43" t="s">
        <v>635</v>
      </c>
      <c r="J692" s="43" t="s">
        <v>2809</v>
      </c>
      <c r="K692" s="43" t="s">
        <v>2810</v>
      </c>
      <c r="L692" s="43" t="s">
        <v>35</v>
      </c>
      <c r="M692" s="43" t="s">
        <v>2791</v>
      </c>
      <c r="N692" s="44" t="s">
        <v>72</v>
      </c>
      <c r="O692" s="42" t="s">
        <v>31</v>
      </c>
      <c r="P692" s="43">
        <v>2024</v>
      </c>
      <c r="Q692" s="42" t="s">
        <v>38</v>
      </c>
      <c r="R692" s="43" t="s">
        <v>635</v>
      </c>
      <c r="S692" s="42" t="s">
        <v>31</v>
      </c>
      <c r="T692" s="11" t="s">
        <v>635</v>
      </c>
      <c r="U692" s="61"/>
    </row>
    <row r="693" spans="1:21" s="6" customFormat="1" ht="81.75" customHeight="1">
      <c r="A693" s="42">
        <v>686</v>
      </c>
      <c r="B693" s="43" t="s">
        <v>1359</v>
      </c>
      <c r="C693" s="43" t="s">
        <v>2811</v>
      </c>
      <c r="D693" s="43" t="s">
        <v>40</v>
      </c>
      <c r="E693" s="43" t="s">
        <v>2812</v>
      </c>
      <c r="F693" s="43" t="s">
        <v>2813</v>
      </c>
      <c r="G693" s="43">
        <v>16</v>
      </c>
      <c r="H693" s="42" t="s">
        <v>31</v>
      </c>
      <c r="I693" s="43" t="s">
        <v>635</v>
      </c>
      <c r="J693" s="43" t="s">
        <v>2814</v>
      </c>
      <c r="K693" s="43" t="s">
        <v>2815</v>
      </c>
      <c r="L693" s="43" t="s">
        <v>35</v>
      </c>
      <c r="M693" s="43" t="s">
        <v>2791</v>
      </c>
      <c r="N693" s="44" t="s">
        <v>72</v>
      </c>
      <c r="O693" s="42" t="s">
        <v>31</v>
      </c>
      <c r="P693" s="43">
        <v>2024</v>
      </c>
      <c r="Q693" s="42" t="s">
        <v>38</v>
      </c>
      <c r="R693" s="43" t="s">
        <v>635</v>
      </c>
      <c r="S693" s="42" t="s">
        <v>31</v>
      </c>
      <c r="T693" s="11" t="s">
        <v>635</v>
      </c>
      <c r="U693" s="61"/>
    </row>
    <row r="694" spans="1:21" s="6" customFormat="1" ht="45" customHeight="1">
      <c r="A694" s="42">
        <v>687</v>
      </c>
      <c r="B694" s="42" t="s">
        <v>1372</v>
      </c>
      <c r="C694" s="43" t="s">
        <v>2816</v>
      </c>
      <c r="D694" s="43" t="s">
        <v>40</v>
      </c>
      <c r="E694" s="43" t="s">
        <v>702</v>
      </c>
      <c r="F694" s="43" t="s">
        <v>2817</v>
      </c>
      <c r="G694" s="43">
        <v>690</v>
      </c>
      <c r="H694" s="42" t="s">
        <v>31</v>
      </c>
      <c r="I694" s="43" t="s">
        <v>635</v>
      </c>
      <c r="J694" s="43" t="s">
        <v>2804</v>
      </c>
      <c r="K694" s="43" t="s">
        <v>2818</v>
      </c>
      <c r="L694" s="43" t="s">
        <v>35</v>
      </c>
      <c r="M694" s="43" t="s">
        <v>2782</v>
      </c>
      <c r="N694" s="44" t="s">
        <v>72</v>
      </c>
      <c r="O694" s="42" t="s">
        <v>31</v>
      </c>
      <c r="P694" s="43">
        <v>2024</v>
      </c>
      <c r="Q694" s="42" t="s">
        <v>38</v>
      </c>
      <c r="R694" s="43" t="s">
        <v>635</v>
      </c>
      <c r="S694" s="42" t="s">
        <v>31</v>
      </c>
      <c r="T694" s="11" t="s">
        <v>635</v>
      </c>
      <c r="U694" s="61"/>
    </row>
    <row r="695" spans="1:21" s="6" customFormat="1" ht="75.75" customHeight="1">
      <c r="A695" s="42">
        <v>688</v>
      </c>
      <c r="B695" s="42" t="s">
        <v>1372</v>
      </c>
      <c r="C695" s="43" t="s">
        <v>2819</v>
      </c>
      <c r="D695" s="43" t="s">
        <v>40</v>
      </c>
      <c r="E695" s="43" t="s">
        <v>671</v>
      </c>
      <c r="F695" s="43" t="s">
        <v>2820</v>
      </c>
      <c r="G695" s="43">
        <v>246.56</v>
      </c>
      <c r="H695" s="42" t="s">
        <v>31</v>
      </c>
      <c r="I695" s="43" t="s">
        <v>635</v>
      </c>
      <c r="J695" s="43" t="s">
        <v>2809</v>
      </c>
      <c r="K695" s="43" t="s">
        <v>2821</v>
      </c>
      <c r="L695" s="43" t="s">
        <v>35</v>
      </c>
      <c r="M695" s="43" t="s">
        <v>2782</v>
      </c>
      <c r="N695" s="44" t="s">
        <v>72</v>
      </c>
      <c r="O695" s="42" t="s">
        <v>31</v>
      </c>
      <c r="P695" s="43">
        <v>2024</v>
      </c>
      <c r="Q695" s="42" t="s">
        <v>38</v>
      </c>
      <c r="R695" s="43" t="s">
        <v>635</v>
      </c>
      <c r="S695" s="42" t="s">
        <v>31</v>
      </c>
      <c r="T695" s="11" t="s">
        <v>635</v>
      </c>
      <c r="U695" s="61"/>
    </row>
    <row r="696" spans="1:21" s="6" customFormat="1" ht="39.75" customHeight="1">
      <c r="A696" s="42">
        <v>689</v>
      </c>
      <c r="B696" s="42" t="s">
        <v>1372</v>
      </c>
      <c r="C696" s="43" t="s">
        <v>2822</v>
      </c>
      <c r="D696" s="43" t="s">
        <v>40</v>
      </c>
      <c r="E696" s="43" t="s">
        <v>2812</v>
      </c>
      <c r="F696" s="43" t="s">
        <v>2823</v>
      </c>
      <c r="G696" s="43">
        <v>65.55</v>
      </c>
      <c r="H696" s="42" t="s">
        <v>31</v>
      </c>
      <c r="I696" s="43" t="s">
        <v>635</v>
      </c>
      <c r="J696" s="43" t="s">
        <v>2814</v>
      </c>
      <c r="K696" s="43" t="s">
        <v>2824</v>
      </c>
      <c r="L696" s="43" t="s">
        <v>35</v>
      </c>
      <c r="M696" s="43" t="s">
        <v>2782</v>
      </c>
      <c r="N696" s="44" t="s">
        <v>72</v>
      </c>
      <c r="O696" s="42" t="s">
        <v>31</v>
      </c>
      <c r="P696" s="43">
        <v>2024</v>
      </c>
      <c r="Q696" s="42" t="s">
        <v>38</v>
      </c>
      <c r="R696" s="43" t="s">
        <v>635</v>
      </c>
      <c r="S696" s="42" t="s">
        <v>31</v>
      </c>
      <c r="T696" s="11" t="s">
        <v>635</v>
      </c>
      <c r="U696" s="61"/>
    </row>
    <row r="697" spans="1:21" s="6" customFormat="1" ht="39.75" customHeight="1">
      <c r="A697" s="42">
        <v>690</v>
      </c>
      <c r="B697" s="42" t="s">
        <v>1372</v>
      </c>
      <c r="C697" s="43" t="s">
        <v>2825</v>
      </c>
      <c r="D697" s="43" t="s">
        <v>40</v>
      </c>
      <c r="E697" s="43" t="s">
        <v>2826</v>
      </c>
      <c r="F697" s="43" t="s">
        <v>2827</v>
      </c>
      <c r="G697" s="43">
        <v>47.68</v>
      </c>
      <c r="H697" s="42" t="s">
        <v>31</v>
      </c>
      <c r="I697" s="43" t="s">
        <v>635</v>
      </c>
      <c r="J697" s="43" t="s">
        <v>2828</v>
      </c>
      <c r="K697" s="43" t="s">
        <v>2829</v>
      </c>
      <c r="L697" s="43" t="s">
        <v>35</v>
      </c>
      <c r="M697" s="43" t="s">
        <v>2782</v>
      </c>
      <c r="N697" s="44" t="s">
        <v>72</v>
      </c>
      <c r="O697" s="42" t="s">
        <v>31</v>
      </c>
      <c r="P697" s="43">
        <v>2025</v>
      </c>
      <c r="Q697" s="42" t="s">
        <v>38</v>
      </c>
      <c r="R697" s="43" t="s">
        <v>635</v>
      </c>
      <c r="S697" s="42" t="s">
        <v>31</v>
      </c>
      <c r="T697" s="11" t="s">
        <v>635</v>
      </c>
      <c r="U697" s="61"/>
    </row>
    <row r="698" spans="1:21" s="14" customFormat="1" ht="51" customHeight="1">
      <c r="A698" s="42">
        <v>691</v>
      </c>
      <c r="B698" s="42" t="s">
        <v>1372</v>
      </c>
      <c r="C698" s="43" t="s">
        <v>2830</v>
      </c>
      <c r="D698" s="43" t="s">
        <v>40</v>
      </c>
      <c r="E698" s="43" t="s">
        <v>2831</v>
      </c>
      <c r="F698" s="43" t="s">
        <v>2832</v>
      </c>
      <c r="G698" s="43">
        <v>52.76</v>
      </c>
      <c r="H698" s="42" t="s">
        <v>31</v>
      </c>
      <c r="I698" s="43" t="s">
        <v>635</v>
      </c>
      <c r="J698" s="43" t="s">
        <v>2833</v>
      </c>
      <c r="K698" s="43" t="s">
        <v>2834</v>
      </c>
      <c r="L698" s="43" t="s">
        <v>35</v>
      </c>
      <c r="M698" s="43" t="s">
        <v>2782</v>
      </c>
      <c r="N698" s="44" t="s">
        <v>72</v>
      </c>
      <c r="O698" s="42" t="s">
        <v>31</v>
      </c>
      <c r="P698" s="43">
        <v>2025</v>
      </c>
      <c r="Q698" s="42" t="s">
        <v>38</v>
      </c>
      <c r="R698" s="43" t="s">
        <v>635</v>
      </c>
      <c r="S698" s="42" t="s">
        <v>31</v>
      </c>
      <c r="T698" s="11" t="s">
        <v>635</v>
      </c>
      <c r="U698" s="69"/>
    </row>
    <row r="699" spans="1:21" s="14" customFormat="1" ht="51" customHeight="1">
      <c r="A699" s="42">
        <v>692</v>
      </c>
      <c r="B699" s="42" t="s">
        <v>1372</v>
      </c>
      <c r="C699" s="43" t="s">
        <v>2835</v>
      </c>
      <c r="D699" s="43" t="s">
        <v>40</v>
      </c>
      <c r="E699" s="43" t="s">
        <v>2773</v>
      </c>
      <c r="F699" s="43" t="s">
        <v>2836</v>
      </c>
      <c r="G699" s="43">
        <v>122.25</v>
      </c>
      <c r="H699" s="42" t="s">
        <v>31</v>
      </c>
      <c r="I699" s="43" t="s">
        <v>635</v>
      </c>
      <c r="J699" s="43" t="s">
        <v>2837</v>
      </c>
      <c r="K699" s="43" t="s">
        <v>2838</v>
      </c>
      <c r="L699" s="43" t="s">
        <v>35</v>
      </c>
      <c r="M699" s="43" t="s">
        <v>2782</v>
      </c>
      <c r="N699" s="44" t="s">
        <v>72</v>
      </c>
      <c r="O699" s="42" t="s">
        <v>31</v>
      </c>
      <c r="P699" s="43">
        <v>2025</v>
      </c>
      <c r="Q699" s="42" t="s">
        <v>38</v>
      </c>
      <c r="R699" s="43" t="s">
        <v>635</v>
      </c>
      <c r="S699" s="42" t="s">
        <v>31</v>
      </c>
      <c r="T699" s="11" t="s">
        <v>635</v>
      </c>
      <c r="U699" s="69"/>
    </row>
    <row r="700" spans="1:21" s="14" customFormat="1" ht="51" customHeight="1">
      <c r="A700" s="42">
        <v>693</v>
      </c>
      <c r="B700" s="42" t="s">
        <v>1372</v>
      </c>
      <c r="C700" s="43" t="s">
        <v>2839</v>
      </c>
      <c r="D700" s="43" t="s">
        <v>40</v>
      </c>
      <c r="E700" s="43" t="s">
        <v>692</v>
      </c>
      <c r="F700" s="43" t="s">
        <v>2840</v>
      </c>
      <c r="G700" s="43">
        <v>581.9</v>
      </c>
      <c r="H700" s="42" t="s">
        <v>31</v>
      </c>
      <c r="I700" s="43" t="s">
        <v>635</v>
      </c>
      <c r="J700" s="43" t="s">
        <v>2841</v>
      </c>
      <c r="K700" s="43" t="s">
        <v>2842</v>
      </c>
      <c r="L700" s="43" t="s">
        <v>35</v>
      </c>
      <c r="M700" s="43" t="s">
        <v>2782</v>
      </c>
      <c r="N700" s="44" t="s">
        <v>72</v>
      </c>
      <c r="O700" s="42" t="s">
        <v>31</v>
      </c>
      <c r="P700" s="43">
        <v>2025</v>
      </c>
      <c r="Q700" s="42" t="s">
        <v>38</v>
      </c>
      <c r="R700" s="43" t="s">
        <v>635</v>
      </c>
      <c r="S700" s="42" t="s">
        <v>31</v>
      </c>
      <c r="T700" s="11" t="s">
        <v>635</v>
      </c>
      <c r="U700" s="69"/>
    </row>
    <row r="701" spans="1:21" s="14" customFormat="1" ht="54" customHeight="1">
      <c r="A701" s="42">
        <v>694</v>
      </c>
      <c r="B701" s="82" t="s">
        <v>1372</v>
      </c>
      <c r="C701" s="42" t="s">
        <v>2843</v>
      </c>
      <c r="D701" s="43" t="s">
        <v>40</v>
      </c>
      <c r="E701" s="42" t="s">
        <v>2844</v>
      </c>
      <c r="F701" s="42" t="s">
        <v>2845</v>
      </c>
      <c r="G701" s="43">
        <v>117.2</v>
      </c>
      <c r="H701" s="42" t="s">
        <v>31</v>
      </c>
      <c r="I701" s="43" t="s">
        <v>712</v>
      </c>
      <c r="J701" s="42" t="s">
        <v>2846</v>
      </c>
      <c r="K701" s="42" t="s">
        <v>2847</v>
      </c>
      <c r="L701" s="42" t="s">
        <v>35</v>
      </c>
      <c r="M701" s="42" t="s">
        <v>2848</v>
      </c>
      <c r="N701" s="44" t="s">
        <v>72</v>
      </c>
      <c r="O701" s="42" t="s">
        <v>31</v>
      </c>
      <c r="P701" s="85">
        <v>2022</v>
      </c>
      <c r="Q701" s="43" t="s">
        <v>38</v>
      </c>
      <c r="R701" s="43" t="s">
        <v>712</v>
      </c>
      <c r="S701" s="90" t="s">
        <v>31</v>
      </c>
      <c r="T701" s="52" t="s">
        <v>712</v>
      </c>
      <c r="U701" s="69"/>
    </row>
    <row r="702" spans="1:21" s="14" customFormat="1" ht="142.5" customHeight="1">
      <c r="A702" s="42">
        <v>695</v>
      </c>
      <c r="B702" s="42" t="s">
        <v>1372</v>
      </c>
      <c r="C702" s="42" t="s">
        <v>2849</v>
      </c>
      <c r="D702" s="42" t="s">
        <v>40</v>
      </c>
      <c r="E702" s="42" t="s">
        <v>2850</v>
      </c>
      <c r="F702" s="42" t="s">
        <v>2851</v>
      </c>
      <c r="G702" s="42">
        <v>146.3</v>
      </c>
      <c r="H702" s="42" t="s">
        <v>31</v>
      </c>
      <c r="I702" s="43" t="s">
        <v>712</v>
      </c>
      <c r="J702" s="42" t="s">
        <v>2852</v>
      </c>
      <c r="K702" s="42" t="s">
        <v>2847</v>
      </c>
      <c r="L702" s="42" t="s">
        <v>35</v>
      </c>
      <c r="M702" s="42" t="s">
        <v>2848</v>
      </c>
      <c r="N702" s="44" t="s">
        <v>37</v>
      </c>
      <c r="O702" s="42" t="s">
        <v>31</v>
      </c>
      <c r="P702" s="43">
        <v>2022</v>
      </c>
      <c r="Q702" s="42" t="s">
        <v>46</v>
      </c>
      <c r="R702" s="43" t="s">
        <v>712</v>
      </c>
      <c r="S702" s="42" t="s">
        <v>31</v>
      </c>
      <c r="T702" s="11" t="s">
        <v>712</v>
      </c>
      <c r="U702" s="69"/>
    </row>
    <row r="703" spans="1:21" s="14" customFormat="1" ht="159.75" customHeight="1">
      <c r="A703" s="42">
        <v>696</v>
      </c>
      <c r="B703" s="43" t="s">
        <v>1383</v>
      </c>
      <c r="C703" s="42" t="s">
        <v>2853</v>
      </c>
      <c r="D703" s="42" t="s">
        <v>40</v>
      </c>
      <c r="E703" s="42" t="s">
        <v>2854</v>
      </c>
      <c r="F703" s="42" t="s">
        <v>2855</v>
      </c>
      <c r="G703" s="43">
        <v>191.17</v>
      </c>
      <c r="H703" s="42" t="s">
        <v>31</v>
      </c>
      <c r="I703" s="42" t="s">
        <v>712</v>
      </c>
      <c r="J703" s="42" t="s">
        <v>2856</v>
      </c>
      <c r="K703" s="42" t="s">
        <v>2857</v>
      </c>
      <c r="L703" s="43" t="s">
        <v>35</v>
      </c>
      <c r="M703" s="42" t="s">
        <v>2858</v>
      </c>
      <c r="N703" s="86" t="s">
        <v>72</v>
      </c>
      <c r="O703" s="42" t="s">
        <v>31</v>
      </c>
      <c r="P703" s="43">
        <v>2023</v>
      </c>
      <c r="Q703" s="82" t="s">
        <v>38</v>
      </c>
      <c r="R703" s="42" t="s">
        <v>712</v>
      </c>
      <c r="S703" s="82" t="s">
        <v>31</v>
      </c>
      <c r="T703" s="11" t="s">
        <v>712</v>
      </c>
      <c r="U703" s="69"/>
    </row>
    <row r="704" spans="1:21" s="14" customFormat="1" ht="105" customHeight="1">
      <c r="A704" s="42">
        <v>697</v>
      </c>
      <c r="B704" s="42" t="s">
        <v>1383</v>
      </c>
      <c r="C704" s="42" t="s">
        <v>2859</v>
      </c>
      <c r="D704" s="42" t="s">
        <v>40</v>
      </c>
      <c r="E704" s="42" t="s">
        <v>2860</v>
      </c>
      <c r="F704" s="42" t="s">
        <v>2861</v>
      </c>
      <c r="G704" s="43">
        <v>78.89</v>
      </c>
      <c r="H704" s="42" t="s">
        <v>31</v>
      </c>
      <c r="I704" s="42" t="s">
        <v>712</v>
      </c>
      <c r="J704" s="42" t="s">
        <v>2862</v>
      </c>
      <c r="K704" s="42" t="s">
        <v>2863</v>
      </c>
      <c r="L704" s="43" t="s">
        <v>35</v>
      </c>
      <c r="M704" s="42" t="s">
        <v>2864</v>
      </c>
      <c r="N704" s="86" t="s">
        <v>72</v>
      </c>
      <c r="O704" s="42" t="s">
        <v>31</v>
      </c>
      <c r="P704" s="43">
        <v>2023</v>
      </c>
      <c r="Q704" s="82" t="s">
        <v>38</v>
      </c>
      <c r="R704" s="42" t="s">
        <v>712</v>
      </c>
      <c r="S704" s="82" t="s">
        <v>31</v>
      </c>
      <c r="T704" s="11" t="s">
        <v>712</v>
      </c>
      <c r="U704" s="69"/>
    </row>
    <row r="705" spans="1:21" s="14" customFormat="1" ht="63" customHeight="1">
      <c r="A705" s="42">
        <v>698</v>
      </c>
      <c r="B705" s="42" t="s">
        <v>1372</v>
      </c>
      <c r="C705" s="42" t="s">
        <v>2865</v>
      </c>
      <c r="D705" s="42" t="s">
        <v>40</v>
      </c>
      <c r="E705" s="42" t="s">
        <v>2866</v>
      </c>
      <c r="F705" s="43" t="s">
        <v>2867</v>
      </c>
      <c r="G705" s="84">
        <v>14.7</v>
      </c>
      <c r="H705" s="42" t="s">
        <v>31</v>
      </c>
      <c r="I705" s="42" t="s">
        <v>712</v>
      </c>
      <c r="J705" s="42" t="s">
        <v>2868</v>
      </c>
      <c r="K705" s="42" t="s">
        <v>2869</v>
      </c>
      <c r="L705" s="42" t="s">
        <v>35</v>
      </c>
      <c r="M705" s="42" t="s">
        <v>2848</v>
      </c>
      <c r="N705" s="86" t="s">
        <v>72</v>
      </c>
      <c r="O705" s="42" t="s">
        <v>31</v>
      </c>
      <c r="P705" s="43">
        <v>2023</v>
      </c>
      <c r="Q705" s="82" t="s">
        <v>38</v>
      </c>
      <c r="R705" s="42" t="s">
        <v>712</v>
      </c>
      <c r="S705" s="82" t="s">
        <v>31</v>
      </c>
      <c r="T705" s="11" t="s">
        <v>712</v>
      </c>
      <c r="U705" s="69"/>
    </row>
    <row r="706" spans="1:21" s="14" customFormat="1" ht="87" customHeight="1">
      <c r="A706" s="42">
        <v>699</v>
      </c>
      <c r="B706" s="42" t="s">
        <v>1372</v>
      </c>
      <c r="C706" s="42" t="s">
        <v>2843</v>
      </c>
      <c r="D706" s="42" t="s">
        <v>40</v>
      </c>
      <c r="E706" s="42" t="s">
        <v>2844</v>
      </c>
      <c r="F706" s="42" t="s">
        <v>2870</v>
      </c>
      <c r="G706" s="43">
        <v>158.6425</v>
      </c>
      <c r="H706" s="42" t="s">
        <v>31</v>
      </c>
      <c r="I706" s="42" t="s">
        <v>712</v>
      </c>
      <c r="J706" s="42" t="s">
        <v>2846</v>
      </c>
      <c r="K706" s="42" t="s">
        <v>2847</v>
      </c>
      <c r="L706" s="42" t="s">
        <v>35</v>
      </c>
      <c r="M706" s="42" t="s">
        <v>2848</v>
      </c>
      <c r="N706" s="86" t="s">
        <v>72</v>
      </c>
      <c r="O706" s="42" t="s">
        <v>31</v>
      </c>
      <c r="P706" s="43">
        <v>2023</v>
      </c>
      <c r="Q706" s="82" t="s">
        <v>38</v>
      </c>
      <c r="R706" s="42" t="s">
        <v>712</v>
      </c>
      <c r="S706" s="82" t="s">
        <v>31</v>
      </c>
      <c r="T706" s="11" t="s">
        <v>712</v>
      </c>
      <c r="U706" s="69"/>
    </row>
    <row r="707" spans="1:21" s="14" customFormat="1" ht="43.5" customHeight="1">
      <c r="A707" s="42">
        <v>700</v>
      </c>
      <c r="B707" s="42" t="s">
        <v>1383</v>
      </c>
      <c r="C707" s="43" t="s">
        <v>2871</v>
      </c>
      <c r="D707" s="42" t="s">
        <v>40</v>
      </c>
      <c r="E707" s="43" t="s">
        <v>2872</v>
      </c>
      <c r="F707" s="43" t="s">
        <v>2873</v>
      </c>
      <c r="G707" s="43">
        <v>65</v>
      </c>
      <c r="H707" s="42" t="s">
        <v>31</v>
      </c>
      <c r="I707" s="42" t="s">
        <v>712</v>
      </c>
      <c r="J707" s="43" t="s">
        <v>2874</v>
      </c>
      <c r="K707" s="42" t="s">
        <v>2875</v>
      </c>
      <c r="L707" s="42" t="s">
        <v>35</v>
      </c>
      <c r="M707" s="42" t="s">
        <v>2864</v>
      </c>
      <c r="N707" s="86" t="s">
        <v>72</v>
      </c>
      <c r="O707" s="42" t="s">
        <v>31</v>
      </c>
      <c r="P707" s="43">
        <v>2024</v>
      </c>
      <c r="Q707" s="82" t="s">
        <v>38</v>
      </c>
      <c r="R707" s="42" t="s">
        <v>712</v>
      </c>
      <c r="S707" s="82" t="s">
        <v>31</v>
      </c>
      <c r="T707" s="11" t="s">
        <v>712</v>
      </c>
      <c r="U707" s="69"/>
    </row>
    <row r="708" spans="1:21" s="14" customFormat="1" ht="43.5" customHeight="1">
      <c r="A708" s="42">
        <v>701</v>
      </c>
      <c r="B708" s="42" t="s">
        <v>1372</v>
      </c>
      <c r="C708" s="43" t="s">
        <v>2843</v>
      </c>
      <c r="D708" s="42" t="s">
        <v>40</v>
      </c>
      <c r="E708" s="42" t="s">
        <v>2844</v>
      </c>
      <c r="F708" s="42" t="s">
        <v>2876</v>
      </c>
      <c r="G708" s="43">
        <v>486.73</v>
      </c>
      <c r="H708" s="42" t="s">
        <v>31</v>
      </c>
      <c r="I708" s="42" t="s">
        <v>712</v>
      </c>
      <c r="J708" s="42" t="s">
        <v>2846</v>
      </c>
      <c r="K708" s="42" t="s">
        <v>2847</v>
      </c>
      <c r="L708" s="42" t="s">
        <v>35</v>
      </c>
      <c r="M708" s="42" t="s">
        <v>2848</v>
      </c>
      <c r="N708" s="86" t="s">
        <v>72</v>
      </c>
      <c r="O708" s="42" t="s">
        <v>31</v>
      </c>
      <c r="P708" s="43">
        <v>2024</v>
      </c>
      <c r="Q708" s="82" t="s">
        <v>38</v>
      </c>
      <c r="R708" s="42" t="s">
        <v>712</v>
      </c>
      <c r="S708" s="82" t="s">
        <v>31</v>
      </c>
      <c r="T708" s="11" t="s">
        <v>712</v>
      </c>
      <c r="U708" s="69"/>
    </row>
    <row r="709" spans="1:21" s="14" customFormat="1" ht="60.75" customHeight="1">
      <c r="A709" s="42">
        <v>702</v>
      </c>
      <c r="B709" s="42" t="s">
        <v>26</v>
      </c>
      <c r="C709" s="42" t="s">
        <v>2877</v>
      </c>
      <c r="D709" s="42" t="s">
        <v>40</v>
      </c>
      <c r="E709" s="43" t="s">
        <v>2878</v>
      </c>
      <c r="F709" s="43" t="s">
        <v>2879</v>
      </c>
      <c r="G709" s="43">
        <v>59</v>
      </c>
      <c r="H709" s="42" t="s">
        <v>31</v>
      </c>
      <c r="I709" s="42" t="s">
        <v>712</v>
      </c>
      <c r="J709" s="42" t="s">
        <v>2880</v>
      </c>
      <c r="K709" s="42" t="s">
        <v>2881</v>
      </c>
      <c r="L709" s="42" t="s">
        <v>35</v>
      </c>
      <c r="M709" s="42" t="s">
        <v>2882</v>
      </c>
      <c r="N709" s="86" t="s">
        <v>72</v>
      </c>
      <c r="O709" s="42" t="s">
        <v>31</v>
      </c>
      <c r="P709" s="43">
        <v>2025</v>
      </c>
      <c r="Q709" s="82" t="s">
        <v>38</v>
      </c>
      <c r="R709" s="42" t="s">
        <v>712</v>
      </c>
      <c r="S709" s="82" t="s">
        <v>31</v>
      </c>
      <c r="T709" s="11" t="s">
        <v>712</v>
      </c>
      <c r="U709" s="69"/>
    </row>
    <row r="710" spans="1:21" s="14" customFormat="1" ht="63" customHeight="1">
      <c r="A710" s="42">
        <v>703</v>
      </c>
      <c r="B710" s="42" t="s">
        <v>26</v>
      </c>
      <c r="C710" s="42" t="s">
        <v>2883</v>
      </c>
      <c r="D710" s="42" t="s">
        <v>40</v>
      </c>
      <c r="E710" s="42" t="s">
        <v>2866</v>
      </c>
      <c r="F710" s="42" t="s">
        <v>2884</v>
      </c>
      <c r="G710" s="43">
        <v>440</v>
      </c>
      <c r="H710" s="42" t="s">
        <v>31</v>
      </c>
      <c r="I710" s="42" t="s">
        <v>712</v>
      </c>
      <c r="J710" s="42" t="s">
        <v>2885</v>
      </c>
      <c r="K710" s="42" t="s">
        <v>2886</v>
      </c>
      <c r="L710" s="42" t="s">
        <v>35</v>
      </c>
      <c r="M710" s="42" t="s">
        <v>2886</v>
      </c>
      <c r="N710" s="86" t="s">
        <v>72</v>
      </c>
      <c r="O710" s="42" t="s">
        <v>31</v>
      </c>
      <c r="P710" s="43">
        <v>2025</v>
      </c>
      <c r="Q710" s="82" t="s">
        <v>38</v>
      </c>
      <c r="R710" s="42" t="s">
        <v>712</v>
      </c>
      <c r="S710" s="82" t="s">
        <v>31</v>
      </c>
      <c r="T710" s="11" t="s">
        <v>712</v>
      </c>
      <c r="U710" s="69"/>
    </row>
    <row r="711" spans="1:21" s="14" customFormat="1" ht="52.5" customHeight="1">
      <c r="A711" s="42">
        <v>704</v>
      </c>
      <c r="B711" s="42" t="s">
        <v>1383</v>
      </c>
      <c r="C711" s="42" t="s">
        <v>2887</v>
      </c>
      <c r="D711" s="42" t="s">
        <v>40</v>
      </c>
      <c r="E711" s="42" t="s">
        <v>2888</v>
      </c>
      <c r="F711" s="42" t="s">
        <v>2889</v>
      </c>
      <c r="G711" s="43">
        <v>161</v>
      </c>
      <c r="H711" s="42" t="s">
        <v>31</v>
      </c>
      <c r="I711" s="43" t="s">
        <v>772</v>
      </c>
      <c r="J711" s="42" t="s">
        <v>2890</v>
      </c>
      <c r="K711" s="42" t="s">
        <v>2891</v>
      </c>
      <c r="L711" s="42" t="s">
        <v>35</v>
      </c>
      <c r="M711" s="42" t="s">
        <v>2892</v>
      </c>
      <c r="N711" s="86" t="s">
        <v>72</v>
      </c>
      <c r="O711" s="42" t="s">
        <v>31</v>
      </c>
      <c r="P711" s="43">
        <v>2023</v>
      </c>
      <c r="Q711" s="82" t="s">
        <v>38</v>
      </c>
      <c r="R711" s="42" t="s">
        <v>772</v>
      </c>
      <c r="S711" s="82" t="s">
        <v>31</v>
      </c>
      <c r="T711" s="11" t="s">
        <v>772</v>
      </c>
      <c r="U711" s="69"/>
    </row>
    <row r="712" spans="1:21" s="14" customFormat="1" ht="52.5" customHeight="1">
      <c r="A712" s="42">
        <v>705</v>
      </c>
      <c r="B712" s="42" t="s">
        <v>1383</v>
      </c>
      <c r="C712" s="42" t="s">
        <v>2887</v>
      </c>
      <c r="D712" s="42" t="s">
        <v>40</v>
      </c>
      <c r="E712" s="42" t="s">
        <v>2888</v>
      </c>
      <c r="F712" s="42" t="s">
        <v>2893</v>
      </c>
      <c r="G712" s="43">
        <v>80.5</v>
      </c>
      <c r="H712" s="42" t="s">
        <v>31</v>
      </c>
      <c r="I712" s="43" t="s">
        <v>772</v>
      </c>
      <c r="J712" s="42" t="s">
        <v>2890</v>
      </c>
      <c r="K712" s="42" t="s">
        <v>2891</v>
      </c>
      <c r="L712" s="42" t="s">
        <v>35</v>
      </c>
      <c r="M712" s="42" t="s">
        <v>2892</v>
      </c>
      <c r="N712" s="86" t="s">
        <v>72</v>
      </c>
      <c r="O712" s="42" t="s">
        <v>31</v>
      </c>
      <c r="P712" s="43">
        <v>2023</v>
      </c>
      <c r="Q712" s="82" t="s">
        <v>38</v>
      </c>
      <c r="R712" s="42" t="s">
        <v>772</v>
      </c>
      <c r="S712" s="82" t="s">
        <v>31</v>
      </c>
      <c r="T712" s="11" t="s">
        <v>772</v>
      </c>
      <c r="U712" s="69"/>
    </row>
    <row r="713" spans="1:21" s="14" customFormat="1" ht="52.5" customHeight="1">
      <c r="A713" s="42">
        <v>706</v>
      </c>
      <c r="B713" s="42" t="s">
        <v>1383</v>
      </c>
      <c r="C713" s="42" t="s">
        <v>2887</v>
      </c>
      <c r="D713" s="42" t="s">
        <v>40</v>
      </c>
      <c r="E713" s="42" t="s">
        <v>2888</v>
      </c>
      <c r="F713" s="42" t="s">
        <v>2893</v>
      </c>
      <c r="G713" s="43">
        <f>1000*3.5*230/10000</f>
        <v>80.5</v>
      </c>
      <c r="H713" s="42" t="s">
        <v>31</v>
      </c>
      <c r="I713" s="43" t="s">
        <v>772</v>
      </c>
      <c r="J713" s="42" t="s">
        <v>2890</v>
      </c>
      <c r="K713" s="42" t="s">
        <v>2891</v>
      </c>
      <c r="L713" s="42" t="s">
        <v>35</v>
      </c>
      <c r="M713" s="42" t="s">
        <v>2892</v>
      </c>
      <c r="N713" s="86" t="s">
        <v>72</v>
      </c>
      <c r="O713" s="42" t="s">
        <v>31</v>
      </c>
      <c r="P713" s="43">
        <v>2023</v>
      </c>
      <c r="Q713" s="82" t="s">
        <v>38</v>
      </c>
      <c r="R713" s="42" t="s">
        <v>772</v>
      </c>
      <c r="S713" s="82" t="s">
        <v>31</v>
      </c>
      <c r="T713" s="11" t="s">
        <v>772</v>
      </c>
      <c r="U713" s="69"/>
    </row>
    <row r="714" spans="1:21" s="14" customFormat="1" ht="52.5" customHeight="1">
      <c r="A714" s="42">
        <v>707</v>
      </c>
      <c r="B714" s="42" t="s">
        <v>1383</v>
      </c>
      <c r="C714" s="82" t="s">
        <v>2894</v>
      </c>
      <c r="D714" s="42" t="s">
        <v>40</v>
      </c>
      <c r="E714" s="42" t="s">
        <v>2895</v>
      </c>
      <c r="F714" s="82" t="s">
        <v>2896</v>
      </c>
      <c r="G714" s="43">
        <f>230*2000*3.5/10000</f>
        <v>161</v>
      </c>
      <c r="H714" s="42" t="s">
        <v>31</v>
      </c>
      <c r="I714" s="43" t="s">
        <v>772</v>
      </c>
      <c r="J714" s="82" t="s">
        <v>2897</v>
      </c>
      <c r="K714" s="42" t="s">
        <v>2898</v>
      </c>
      <c r="L714" s="42" t="s">
        <v>35</v>
      </c>
      <c r="M714" s="82" t="s">
        <v>2892</v>
      </c>
      <c r="N714" s="86" t="s">
        <v>72</v>
      </c>
      <c r="O714" s="42" t="s">
        <v>31</v>
      </c>
      <c r="P714" s="43">
        <v>2023</v>
      </c>
      <c r="Q714" s="82" t="s">
        <v>38</v>
      </c>
      <c r="R714" s="42" t="s">
        <v>772</v>
      </c>
      <c r="S714" s="82" t="s">
        <v>31</v>
      </c>
      <c r="T714" s="11" t="s">
        <v>772</v>
      </c>
      <c r="U714" s="69"/>
    </row>
    <row r="715" spans="1:21" s="14" customFormat="1" ht="52.5" customHeight="1">
      <c r="A715" s="42">
        <v>708</v>
      </c>
      <c r="B715" s="42" t="s">
        <v>1383</v>
      </c>
      <c r="C715" s="82" t="s">
        <v>2899</v>
      </c>
      <c r="D715" s="42" t="s">
        <v>40</v>
      </c>
      <c r="E715" s="82" t="s">
        <v>2900</v>
      </c>
      <c r="F715" s="82" t="s">
        <v>2901</v>
      </c>
      <c r="G715" s="109">
        <f>230*3000*4/10000</f>
        <v>276</v>
      </c>
      <c r="H715" s="42" t="s">
        <v>31</v>
      </c>
      <c r="I715" s="43" t="s">
        <v>772</v>
      </c>
      <c r="J715" s="82" t="s">
        <v>2902</v>
      </c>
      <c r="K715" s="82" t="s">
        <v>2898</v>
      </c>
      <c r="L715" s="42" t="s">
        <v>35</v>
      </c>
      <c r="M715" s="82" t="s">
        <v>2892</v>
      </c>
      <c r="N715" s="86" t="s">
        <v>72</v>
      </c>
      <c r="O715" s="42" t="s">
        <v>31</v>
      </c>
      <c r="P715" s="43">
        <v>2023</v>
      </c>
      <c r="Q715" s="82" t="s">
        <v>38</v>
      </c>
      <c r="R715" s="42" t="s">
        <v>772</v>
      </c>
      <c r="S715" s="82" t="s">
        <v>31</v>
      </c>
      <c r="T715" s="11" t="s">
        <v>772</v>
      </c>
      <c r="U715" s="69"/>
    </row>
    <row r="716" spans="1:21" s="14" customFormat="1" ht="51" customHeight="1">
      <c r="A716" s="42">
        <v>709</v>
      </c>
      <c r="B716" s="42" t="s">
        <v>1383</v>
      </c>
      <c r="C716" s="82" t="s">
        <v>2903</v>
      </c>
      <c r="D716" s="42" t="s">
        <v>40</v>
      </c>
      <c r="E716" s="82" t="s">
        <v>809</v>
      </c>
      <c r="F716" s="82" t="s">
        <v>2904</v>
      </c>
      <c r="G716" s="109">
        <f>9500*4*230/10000</f>
        <v>874</v>
      </c>
      <c r="H716" s="42" t="s">
        <v>31</v>
      </c>
      <c r="I716" s="43" t="s">
        <v>772</v>
      </c>
      <c r="J716" s="82" t="s">
        <v>2905</v>
      </c>
      <c r="K716" s="82" t="s">
        <v>2898</v>
      </c>
      <c r="L716" s="42" t="s">
        <v>35</v>
      </c>
      <c r="M716" s="82" t="s">
        <v>2892</v>
      </c>
      <c r="N716" s="86" t="s">
        <v>72</v>
      </c>
      <c r="O716" s="42" t="s">
        <v>31</v>
      </c>
      <c r="P716" s="43">
        <v>2023</v>
      </c>
      <c r="Q716" s="82" t="s">
        <v>38</v>
      </c>
      <c r="R716" s="42" t="s">
        <v>772</v>
      </c>
      <c r="S716" s="82" t="s">
        <v>31</v>
      </c>
      <c r="T716" s="11" t="s">
        <v>772</v>
      </c>
      <c r="U716" s="69"/>
    </row>
    <row r="717" spans="1:21" s="14" customFormat="1" ht="36">
      <c r="A717" s="42">
        <v>710</v>
      </c>
      <c r="B717" s="42" t="s">
        <v>1383</v>
      </c>
      <c r="C717" s="42" t="s">
        <v>2906</v>
      </c>
      <c r="D717" s="42" t="s">
        <v>40</v>
      </c>
      <c r="E717" s="42" t="s">
        <v>2907</v>
      </c>
      <c r="F717" s="42" t="s">
        <v>2908</v>
      </c>
      <c r="G717" s="43">
        <f>2500*3.5*230/10000</f>
        <v>201.25</v>
      </c>
      <c r="H717" s="42" t="s">
        <v>31</v>
      </c>
      <c r="I717" s="43" t="s">
        <v>772</v>
      </c>
      <c r="J717" s="42" t="s">
        <v>824</v>
      </c>
      <c r="K717" s="82" t="s">
        <v>2898</v>
      </c>
      <c r="L717" s="42" t="s">
        <v>35</v>
      </c>
      <c r="M717" s="82" t="s">
        <v>2892</v>
      </c>
      <c r="N717" s="86" t="s">
        <v>72</v>
      </c>
      <c r="O717" s="42" t="s">
        <v>31</v>
      </c>
      <c r="P717" s="43">
        <v>2023</v>
      </c>
      <c r="Q717" s="82" t="s">
        <v>38</v>
      </c>
      <c r="R717" s="42" t="s">
        <v>772</v>
      </c>
      <c r="S717" s="82" t="s">
        <v>31</v>
      </c>
      <c r="T717" s="11" t="s">
        <v>772</v>
      </c>
      <c r="U717" s="69"/>
    </row>
    <row r="718" spans="1:21" s="14" customFormat="1" ht="99" customHeight="1">
      <c r="A718" s="42">
        <v>711</v>
      </c>
      <c r="B718" s="42" t="s">
        <v>1383</v>
      </c>
      <c r="C718" s="82" t="s">
        <v>2909</v>
      </c>
      <c r="D718" s="42" t="s">
        <v>40</v>
      </c>
      <c r="E718" s="82" t="s">
        <v>860</v>
      </c>
      <c r="F718" s="82" t="s">
        <v>2910</v>
      </c>
      <c r="G718" s="87">
        <v>538.38</v>
      </c>
      <c r="H718" s="42" t="s">
        <v>31</v>
      </c>
      <c r="I718" s="43" t="s">
        <v>772</v>
      </c>
      <c r="J718" s="82" t="s">
        <v>862</v>
      </c>
      <c r="K718" s="82" t="s">
        <v>2898</v>
      </c>
      <c r="L718" s="42" t="s">
        <v>35</v>
      </c>
      <c r="M718" s="82" t="s">
        <v>2892</v>
      </c>
      <c r="N718" s="86" t="s">
        <v>72</v>
      </c>
      <c r="O718" s="42" t="s">
        <v>31</v>
      </c>
      <c r="P718" s="43">
        <v>2023</v>
      </c>
      <c r="Q718" s="82" t="s">
        <v>38</v>
      </c>
      <c r="R718" s="42" t="s">
        <v>772</v>
      </c>
      <c r="S718" s="82" t="s">
        <v>31</v>
      </c>
      <c r="T718" s="11" t="s">
        <v>772</v>
      </c>
      <c r="U718" s="69"/>
    </row>
    <row r="719" spans="1:21" s="14" customFormat="1" ht="60" customHeight="1">
      <c r="A719" s="42">
        <v>712</v>
      </c>
      <c r="B719" s="42" t="s">
        <v>1383</v>
      </c>
      <c r="C719" s="82" t="s">
        <v>2044</v>
      </c>
      <c r="D719" s="42" t="s">
        <v>40</v>
      </c>
      <c r="E719" s="82" t="s">
        <v>383</v>
      </c>
      <c r="F719" s="82" t="s">
        <v>2911</v>
      </c>
      <c r="G719" s="109">
        <f>5000*3.5*230/10000</f>
        <v>402.5</v>
      </c>
      <c r="H719" s="42" t="s">
        <v>31</v>
      </c>
      <c r="I719" s="43" t="s">
        <v>772</v>
      </c>
      <c r="J719" s="82" t="s">
        <v>838</v>
      </c>
      <c r="K719" s="82" t="s">
        <v>2898</v>
      </c>
      <c r="L719" s="42" t="s">
        <v>35</v>
      </c>
      <c r="M719" s="82" t="s">
        <v>2892</v>
      </c>
      <c r="N719" s="86" t="s">
        <v>72</v>
      </c>
      <c r="O719" s="42" t="s">
        <v>31</v>
      </c>
      <c r="P719" s="43">
        <v>2023</v>
      </c>
      <c r="Q719" s="82" t="s">
        <v>38</v>
      </c>
      <c r="R719" s="42" t="s">
        <v>772</v>
      </c>
      <c r="S719" s="82" t="s">
        <v>31</v>
      </c>
      <c r="T719" s="11" t="s">
        <v>772</v>
      </c>
      <c r="U719" s="69"/>
    </row>
    <row r="720" spans="1:21" s="14" customFormat="1" ht="102" customHeight="1">
      <c r="A720" s="42">
        <v>713</v>
      </c>
      <c r="B720" s="42" t="s">
        <v>1383</v>
      </c>
      <c r="C720" s="82" t="s">
        <v>2912</v>
      </c>
      <c r="D720" s="42" t="s">
        <v>40</v>
      </c>
      <c r="E720" s="82" t="s">
        <v>2041</v>
      </c>
      <c r="F720" s="82" t="s">
        <v>2913</v>
      </c>
      <c r="G720" s="109">
        <f>5000*3.5*230/10000</f>
        <v>402.5</v>
      </c>
      <c r="H720" s="42" t="s">
        <v>31</v>
      </c>
      <c r="I720" s="43" t="s">
        <v>772</v>
      </c>
      <c r="J720" s="82" t="s">
        <v>363</v>
      </c>
      <c r="K720" s="82" t="s">
        <v>2898</v>
      </c>
      <c r="L720" s="42" t="s">
        <v>35</v>
      </c>
      <c r="M720" s="82" t="s">
        <v>2892</v>
      </c>
      <c r="N720" s="86" t="s">
        <v>72</v>
      </c>
      <c r="O720" s="42" t="s">
        <v>31</v>
      </c>
      <c r="P720" s="43">
        <v>2023</v>
      </c>
      <c r="Q720" s="82" t="s">
        <v>38</v>
      </c>
      <c r="R720" s="42" t="s">
        <v>772</v>
      </c>
      <c r="S720" s="82" t="s">
        <v>31</v>
      </c>
      <c r="T720" s="11" t="s">
        <v>772</v>
      </c>
      <c r="U720" s="69"/>
    </row>
    <row r="721" spans="1:21" s="14" customFormat="1" ht="45" customHeight="1">
      <c r="A721" s="42">
        <v>714</v>
      </c>
      <c r="B721" s="42" t="s">
        <v>1383</v>
      </c>
      <c r="C721" s="42" t="s">
        <v>2914</v>
      </c>
      <c r="D721" s="42" t="s">
        <v>40</v>
      </c>
      <c r="E721" s="42" t="s">
        <v>2915</v>
      </c>
      <c r="F721" s="42" t="s">
        <v>2916</v>
      </c>
      <c r="G721" s="43">
        <f>6000*3.5*230/10000</f>
        <v>483</v>
      </c>
      <c r="H721" s="42" t="s">
        <v>31</v>
      </c>
      <c r="I721" s="43" t="s">
        <v>772</v>
      </c>
      <c r="J721" s="42" t="s">
        <v>2917</v>
      </c>
      <c r="K721" s="113" t="s">
        <v>2898</v>
      </c>
      <c r="L721" s="42" t="s">
        <v>35</v>
      </c>
      <c r="M721" s="113" t="s">
        <v>2892</v>
      </c>
      <c r="N721" s="86" t="s">
        <v>72</v>
      </c>
      <c r="O721" s="42" t="s">
        <v>31</v>
      </c>
      <c r="P721" s="43">
        <v>2023</v>
      </c>
      <c r="Q721" s="82" t="s">
        <v>38</v>
      </c>
      <c r="R721" s="42" t="s">
        <v>772</v>
      </c>
      <c r="S721" s="82" t="s">
        <v>31</v>
      </c>
      <c r="T721" s="11" t="s">
        <v>772</v>
      </c>
      <c r="U721" s="69"/>
    </row>
    <row r="722" spans="1:21" s="14" customFormat="1" ht="90.75" customHeight="1">
      <c r="A722" s="42">
        <v>715</v>
      </c>
      <c r="B722" s="42" t="s">
        <v>1383</v>
      </c>
      <c r="C722" s="42" t="s">
        <v>2918</v>
      </c>
      <c r="D722" s="42" t="s">
        <v>40</v>
      </c>
      <c r="E722" s="42" t="s">
        <v>2919</v>
      </c>
      <c r="F722" s="42" t="s">
        <v>2920</v>
      </c>
      <c r="G722" s="43">
        <v>229.43</v>
      </c>
      <c r="H722" s="42" t="s">
        <v>31</v>
      </c>
      <c r="I722" s="43" t="s">
        <v>772</v>
      </c>
      <c r="J722" s="42" t="s">
        <v>2921</v>
      </c>
      <c r="K722" s="82" t="s">
        <v>2898</v>
      </c>
      <c r="L722" s="42" t="s">
        <v>35</v>
      </c>
      <c r="M722" s="82" t="s">
        <v>2892</v>
      </c>
      <c r="N722" s="86" t="s">
        <v>72</v>
      </c>
      <c r="O722" s="42" t="s">
        <v>31</v>
      </c>
      <c r="P722" s="43">
        <v>2023</v>
      </c>
      <c r="Q722" s="82" t="s">
        <v>38</v>
      </c>
      <c r="R722" s="42" t="s">
        <v>772</v>
      </c>
      <c r="S722" s="82" t="s">
        <v>31</v>
      </c>
      <c r="T722" s="11" t="s">
        <v>772</v>
      </c>
      <c r="U722" s="69"/>
    </row>
    <row r="723" spans="1:21" s="14" customFormat="1" ht="48" customHeight="1">
      <c r="A723" s="42">
        <v>716</v>
      </c>
      <c r="B723" s="42" t="s">
        <v>1383</v>
      </c>
      <c r="C723" s="42" t="s">
        <v>2922</v>
      </c>
      <c r="D723" s="42" t="s">
        <v>40</v>
      </c>
      <c r="E723" s="42" t="s">
        <v>845</v>
      </c>
      <c r="F723" s="42" t="s">
        <v>2923</v>
      </c>
      <c r="G723" s="43">
        <f>1100*3.5*230/10000</f>
        <v>88.55</v>
      </c>
      <c r="H723" s="42" t="s">
        <v>31</v>
      </c>
      <c r="I723" s="43" t="s">
        <v>772</v>
      </c>
      <c r="J723" s="42" t="s">
        <v>2924</v>
      </c>
      <c r="K723" s="82" t="s">
        <v>2898</v>
      </c>
      <c r="L723" s="42" t="s">
        <v>35</v>
      </c>
      <c r="M723" s="82" t="s">
        <v>2892</v>
      </c>
      <c r="N723" s="86" t="s">
        <v>72</v>
      </c>
      <c r="O723" s="42" t="s">
        <v>31</v>
      </c>
      <c r="P723" s="43">
        <v>2023</v>
      </c>
      <c r="Q723" s="82" t="s">
        <v>38</v>
      </c>
      <c r="R723" s="42" t="s">
        <v>772</v>
      </c>
      <c r="S723" s="82" t="s">
        <v>31</v>
      </c>
      <c r="T723" s="11" t="s">
        <v>772</v>
      </c>
      <c r="U723" s="69"/>
    </row>
    <row r="724" spans="1:21" s="14" customFormat="1" ht="42.75" customHeight="1">
      <c r="A724" s="42">
        <v>717</v>
      </c>
      <c r="B724" s="42" t="s">
        <v>1383</v>
      </c>
      <c r="C724" s="42" t="s">
        <v>2925</v>
      </c>
      <c r="D724" s="42" t="s">
        <v>40</v>
      </c>
      <c r="E724" s="42" t="s">
        <v>2926</v>
      </c>
      <c r="F724" s="42" t="s">
        <v>2927</v>
      </c>
      <c r="G724" s="43">
        <v>241.5</v>
      </c>
      <c r="H724" s="42" t="s">
        <v>31</v>
      </c>
      <c r="I724" s="43" t="s">
        <v>772</v>
      </c>
      <c r="J724" s="42" t="s">
        <v>2928</v>
      </c>
      <c r="K724" s="82" t="s">
        <v>2898</v>
      </c>
      <c r="L724" s="42" t="s">
        <v>35</v>
      </c>
      <c r="M724" s="82" t="s">
        <v>2892</v>
      </c>
      <c r="N724" s="86" t="s">
        <v>72</v>
      </c>
      <c r="O724" s="42" t="s">
        <v>31</v>
      </c>
      <c r="P724" s="43">
        <v>2023</v>
      </c>
      <c r="Q724" s="82" t="s">
        <v>38</v>
      </c>
      <c r="R724" s="42" t="s">
        <v>772</v>
      </c>
      <c r="S724" s="82" t="s">
        <v>31</v>
      </c>
      <c r="T724" s="11" t="s">
        <v>772</v>
      </c>
      <c r="U724" s="69"/>
    </row>
    <row r="725" spans="1:21" s="14" customFormat="1" ht="40.5" customHeight="1">
      <c r="A725" s="42">
        <v>718</v>
      </c>
      <c r="B725" s="42" t="s">
        <v>1383</v>
      </c>
      <c r="C725" s="42" t="s">
        <v>2929</v>
      </c>
      <c r="D725" s="42" t="s">
        <v>40</v>
      </c>
      <c r="E725" s="42" t="s">
        <v>2888</v>
      </c>
      <c r="F725" s="42" t="s">
        <v>2930</v>
      </c>
      <c r="G725" s="43">
        <v>39.17</v>
      </c>
      <c r="H725" s="42" t="s">
        <v>31</v>
      </c>
      <c r="I725" s="43" t="s">
        <v>772</v>
      </c>
      <c r="J725" s="43" t="s">
        <v>2931</v>
      </c>
      <c r="K725" s="42" t="s">
        <v>2932</v>
      </c>
      <c r="L725" s="42" t="s">
        <v>35</v>
      </c>
      <c r="M725" s="42" t="s">
        <v>2933</v>
      </c>
      <c r="N725" s="44" t="s">
        <v>37</v>
      </c>
      <c r="O725" s="42" t="s">
        <v>31</v>
      </c>
      <c r="P725" s="43">
        <v>2023</v>
      </c>
      <c r="Q725" s="42" t="s">
        <v>132</v>
      </c>
      <c r="R725" s="43" t="s">
        <v>772</v>
      </c>
      <c r="S725" s="42" t="s">
        <v>31</v>
      </c>
      <c r="T725" s="11" t="s">
        <v>772</v>
      </c>
      <c r="U725" s="69"/>
    </row>
    <row r="726" spans="1:21" s="14" customFormat="1" ht="43.5" customHeight="1">
      <c r="A726" s="42">
        <v>719</v>
      </c>
      <c r="B726" s="42" t="s">
        <v>1383</v>
      </c>
      <c r="C726" s="42" t="s">
        <v>2934</v>
      </c>
      <c r="D726" s="42" t="s">
        <v>40</v>
      </c>
      <c r="E726" s="42" t="s">
        <v>2935</v>
      </c>
      <c r="F726" s="42" t="s">
        <v>2936</v>
      </c>
      <c r="G726" s="42">
        <v>92</v>
      </c>
      <c r="H726" s="42" t="s">
        <v>31</v>
      </c>
      <c r="I726" s="43" t="s">
        <v>772</v>
      </c>
      <c r="J726" s="42" t="s">
        <v>2937</v>
      </c>
      <c r="K726" s="42" t="s">
        <v>2938</v>
      </c>
      <c r="L726" s="42" t="s">
        <v>35</v>
      </c>
      <c r="M726" s="42" t="s">
        <v>2939</v>
      </c>
      <c r="N726" s="44" t="s">
        <v>37</v>
      </c>
      <c r="O726" s="42" t="s">
        <v>31</v>
      </c>
      <c r="P726" s="43">
        <v>2023</v>
      </c>
      <c r="Q726" s="42" t="s">
        <v>132</v>
      </c>
      <c r="R726" s="43" t="s">
        <v>772</v>
      </c>
      <c r="S726" s="42" t="s">
        <v>31</v>
      </c>
      <c r="T726" s="11" t="s">
        <v>772</v>
      </c>
      <c r="U726" s="69"/>
    </row>
    <row r="727" spans="1:21" s="14" customFormat="1" ht="45" customHeight="1">
      <c r="A727" s="42">
        <v>720</v>
      </c>
      <c r="B727" s="42" t="s">
        <v>1383</v>
      </c>
      <c r="C727" s="42" t="s">
        <v>2940</v>
      </c>
      <c r="D727" s="42" t="s">
        <v>40</v>
      </c>
      <c r="E727" s="42" t="s">
        <v>826</v>
      </c>
      <c r="F727" s="42" t="s">
        <v>2941</v>
      </c>
      <c r="G727" s="42">
        <v>200.56</v>
      </c>
      <c r="H727" s="42" t="s">
        <v>31</v>
      </c>
      <c r="I727" s="43" t="s">
        <v>772</v>
      </c>
      <c r="J727" s="42" t="s">
        <v>2942</v>
      </c>
      <c r="K727" s="42" t="s">
        <v>2943</v>
      </c>
      <c r="L727" s="42" t="s">
        <v>35</v>
      </c>
      <c r="M727" s="42" t="s">
        <v>2944</v>
      </c>
      <c r="N727" s="44" t="s">
        <v>37</v>
      </c>
      <c r="O727" s="42" t="s">
        <v>31</v>
      </c>
      <c r="P727" s="43">
        <v>2023</v>
      </c>
      <c r="Q727" s="42" t="s">
        <v>132</v>
      </c>
      <c r="R727" s="43" t="s">
        <v>772</v>
      </c>
      <c r="S727" s="42" t="s">
        <v>31</v>
      </c>
      <c r="T727" s="11" t="s">
        <v>772</v>
      </c>
      <c r="U727" s="69"/>
    </row>
    <row r="728" spans="1:21" s="14" customFormat="1" ht="55.5" customHeight="1">
      <c r="A728" s="42">
        <v>721</v>
      </c>
      <c r="B728" s="42" t="s">
        <v>1383</v>
      </c>
      <c r="C728" s="42" t="s">
        <v>2945</v>
      </c>
      <c r="D728" s="42" t="s">
        <v>40</v>
      </c>
      <c r="E728" s="42" t="s">
        <v>383</v>
      </c>
      <c r="F728" s="42" t="s">
        <v>2946</v>
      </c>
      <c r="G728" s="42">
        <v>241.5</v>
      </c>
      <c r="H728" s="42" t="s">
        <v>31</v>
      </c>
      <c r="I728" s="43" t="s">
        <v>772</v>
      </c>
      <c r="J728" s="42" t="s">
        <v>838</v>
      </c>
      <c r="K728" s="42" t="s">
        <v>2947</v>
      </c>
      <c r="L728" s="42" t="s">
        <v>35</v>
      </c>
      <c r="M728" s="42" t="s">
        <v>2948</v>
      </c>
      <c r="N728" s="44" t="s">
        <v>37</v>
      </c>
      <c r="O728" s="42" t="s">
        <v>31</v>
      </c>
      <c r="P728" s="43">
        <v>2023</v>
      </c>
      <c r="Q728" s="42" t="s">
        <v>132</v>
      </c>
      <c r="R728" s="43" t="s">
        <v>772</v>
      </c>
      <c r="S728" s="42" t="s">
        <v>31</v>
      </c>
      <c r="T728" s="11" t="s">
        <v>772</v>
      </c>
      <c r="U728" s="69"/>
    </row>
    <row r="729" spans="1:21" s="14" customFormat="1" ht="49.5" customHeight="1">
      <c r="A729" s="42">
        <v>722</v>
      </c>
      <c r="B729" s="42" t="s">
        <v>1359</v>
      </c>
      <c r="C729" s="83" t="s">
        <v>2081</v>
      </c>
      <c r="D729" s="42" t="s">
        <v>40</v>
      </c>
      <c r="E729" s="83" t="s">
        <v>816</v>
      </c>
      <c r="F729" s="83" t="s">
        <v>2082</v>
      </c>
      <c r="G729" s="110">
        <v>121</v>
      </c>
      <c r="H729" s="42" t="s">
        <v>31</v>
      </c>
      <c r="I729" s="43" t="s">
        <v>772</v>
      </c>
      <c r="J729" s="99" t="s">
        <v>2083</v>
      </c>
      <c r="K729" s="83" t="s">
        <v>2949</v>
      </c>
      <c r="L729" s="42" t="s">
        <v>35</v>
      </c>
      <c r="M729" s="42" t="s">
        <v>2199</v>
      </c>
      <c r="N729" s="86" t="s">
        <v>72</v>
      </c>
      <c r="O729" s="42" t="s">
        <v>31</v>
      </c>
      <c r="P729" s="43">
        <v>2023</v>
      </c>
      <c r="Q729" s="82" t="s">
        <v>38</v>
      </c>
      <c r="R729" s="42" t="s">
        <v>772</v>
      </c>
      <c r="S729" s="82" t="s">
        <v>31</v>
      </c>
      <c r="T729" s="11" t="s">
        <v>772</v>
      </c>
      <c r="U729" s="69"/>
    </row>
    <row r="730" spans="1:21" s="14" customFormat="1" ht="39" customHeight="1">
      <c r="A730" s="42">
        <v>723</v>
      </c>
      <c r="B730" s="42" t="s">
        <v>1359</v>
      </c>
      <c r="C730" s="83" t="s">
        <v>2950</v>
      </c>
      <c r="D730" s="42" t="s">
        <v>40</v>
      </c>
      <c r="E730" s="83" t="s">
        <v>2951</v>
      </c>
      <c r="F730" s="83" t="s">
        <v>2952</v>
      </c>
      <c r="G730" s="110">
        <v>300</v>
      </c>
      <c r="H730" s="42" t="s">
        <v>31</v>
      </c>
      <c r="I730" s="43" t="s">
        <v>772</v>
      </c>
      <c r="J730" s="83" t="s">
        <v>2953</v>
      </c>
      <c r="K730" s="42" t="s">
        <v>2949</v>
      </c>
      <c r="L730" s="42" t="s">
        <v>35</v>
      </c>
      <c r="M730" s="42" t="s">
        <v>2199</v>
      </c>
      <c r="N730" s="86" t="s">
        <v>72</v>
      </c>
      <c r="O730" s="42" t="s">
        <v>31</v>
      </c>
      <c r="P730" s="43">
        <v>2023</v>
      </c>
      <c r="Q730" s="82" t="s">
        <v>38</v>
      </c>
      <c r="R730" s="42" t="s">
        <v>772</v>
      </c>
      <c r="S730" s="82" t="s">
        <v>31</v>
      </c>
      <c r="T730" s="11" t="s">
        <v>772</v>
      </c>
      <c r="U730" s="69"/>
    </row>
    <row r="731" spans="1:21" s="14" customFormat="1" ht="51" customHeight="1">
      <c r="A731" s="42">
        <v>724</v>
      </c>
      <c r="B731" s="42" t="s">
        <v>1372</v>
      </c>
      <c r="C731" s="82" t="s">
        <v>2954</v>
      </c>
      <c r="D731" s="42" t="s">
        <v>40</v>
      </c>
      <c r="E731" s="82" t="s">
        <v>809</v>
      </c>
      <c r="F731" s="82" t="s">
        <v>2955</v>
      </c>
      <c r="G731" s="109">
        <f>2700*3.5*230/10000</f>
        <v>217.35</v>
      </c>
      <c r="H731" s="42" t="s">
        <v>31</v>
      </c>
      <c r="I731" s="43" t="s">
        <v>772</v>
      </c>
      <c r="J731" s="82" t="s">
        <v>2956</v>
      </c>
      <c r="K731" s="82" t="s">
        <v>2957</v>
      </c>
      <c r="L731" s="42" t="s">
        <v>35</v>
      </c>
      <c r="M731" s="82" t="s">
        <v>2958</v>
      </c>
      <c r="N731" s="86" t="s">
        <v>72</v>
      </c>
      <c r="O731" s="42" t="s">
        <v>31</v>
      </c>
      <c r="P731" s="43">
        <v>2023</v>
      </c>
      <c r="Q731" s="82" t="s">
        <v>38</v>
      </c>
      <c r="R731" s="42" t="s">
        <v>772</v>
      </c>
      <c r="S731" s="82" t="s">
        <v>31</v>
      </c>
      <c r="T731" s="11" t="s">
        <v>772</v>
      </c>
      <c r="U731" s="69"/>
    </row>
    <row r="732" spans="1:21" s="24" customFormat="1" ht="78" customHeight="1">
      <c r="A732" s="42">
        <v>725</v>
      </c>
      <c r="B732" s="42" t="s">
        <v>1372</v>
      </c>
      <c r="C732" s="82" t="s">
        <v>2959</v>
      </c>
      <c r="D732" s="42" t="s">
        <v>40</v>
      </c>
      <c r="E732" s="82" t="s">
        <v>2041</v>
      </c>
      <c r="F732" s="82" t="s">
        <v>2889</v>
      </c>
      <c r="G732" s="109">
        <f>2000*3.5*230/10000</f>
        <v>161</v>
      </c>
      <c r="H732" s="42" t="s">
        <v>31</v>
      </c>
      <c r="I732" s="43" t="s">
        <v>772</v>
      </c>
      <c r="J732" s="82" t="s">
        <v>363</v>
      </c>
      <c r="K732" s="82" t="s">
        <v>2957</v>
      </c>
      <c r="L732" s="42" t="s">
        <v>35</v>
      </c>
      <c r="M732" s="82" t="s">
        <v>2958</v>
      </c>
      <c r="N732" s="86" t="s">
        <v>72</v>
      </c>
      <c r="O732" s="42" t="s">
        <v>31</v>
      </c>
      <c r="P732" s="43">
        <v>2023</v>
      </c>
      <c r="Q732" s="82" t="s">
        <v>38</v>
      </c>
      <c r="R732" s="42" t="s">
        <v>772</v>
      </c>
      <c r="S732" s="82" t="s">
        <v>31</v>
      </c>
      <c r="T732" s="11" t="s">
        <v>772</v>
      </c>
      <c r="U732" s="46"/>
    </row>
    <row r="733" spans="1:21" s="24" customFormat="1" ht="56.25" customHeight="1">
      <c r="A733" s="42">
        <v>726</v>
      </c>
      <c r="B733" s="42" t="s">
        <v>1372</v>
      </c>
      <c r="C733" s="42" t="s">
        <v>2960</v>
      </c>
      <c r="D733" s="42" t="s">
        <v>40</v>
      </c>
      <c r="E733" s="42" t="s">
        <v>2926</v>
      </c>
      <c r="F733" s="42" t="s">
        <v>2961</v>
      </c>
      <c r="G733" s="43">
        <f>230*200*3.5/10000</f>
        <v>16.1</v>
      </c>
      <c r="H733" s="42" t="s">
        <v>31</v>
      </c>
      <c r="I733" s="43" t="s">
        <v>772</v>
      </c>
      <c r="J733" s="42" t="s">
        <v>2928</v>
      </c>
      <c r="K733" s="82" t="s">
        <v>2957</v>
      </c>
      <c r="L733" s="42" t="s">
        <v>35</v>
      </c>
      <c r="M733" s="82" t="s">
        <v>2958</v>
      </c>
      <c r="N733" s="86" t="s">
        <v>72</v>
      </c>
      <c r="O733" s="42" t="s">
        <v>31</v>
      </c>
      <c r="P733" s="43">
        <v>2023</v>
      </c>
      <c r="Q733" s="82" t="s">
        <v>38</v>
      </c>
      <c r="R733" s="42" t="s">
        <v>772</v>
      </c>
      <c r="S733" s="82" t="s">
        <v>31</v>
      </c>
      <c r="T733" s="11" t="s">
        <v>772</v>
      </c>
      <c r="U733" s="46"/>
    </row>
    <row r="734" spans="1:21" s="24" customFormat="1" ht="48" customHeight="1">
      <c r="A734" s="42">
        <v>727</v>
      </c>
      <c r="B734" s="42" t="s">
        <v>2187</v>
      </c>
      <c r="C734" s="83" t="s">
        <v>2962</v>
      </c>
      <c r="D734" s="42" t="s">
        <v>40</v>
      </c>
      <c r="E734" s="83" t="s">
        <v>2963</v>
      </c>
      <c r="F734" s="83" t="s">
        <v>2964</v>
      </c>
      <c r="G734" s="110">
        <v>70</v>
      </c>
      <c r="H734" s="42" t="s">
        <v>31</v>
      </c>
      <c r="I734" s="43" t="s">
        <v>772</v>
      </c>
      <c r="J734" s="83" t="s">
        <v>2965</v>
      </c>
      <c r="K734" s="83" t="s">
        <v>2966</v>
      </c>
      <c r="L734" s="42" t="s">
        <v>35</v>
      </c>
      <c r="M734" s="83" t="s">
        <v>2966</v>
      </c>
      <c r="N734" s="86" t="s">
        <v>72</v>
      </c>
      <c r="O734" s="42" t="s">
        <v>31</v>
      </c>
      <c r="P734" s="43">
        <v>2023</v>
      </c>
      <c r="Q734" s="82" t="s">
        <v>38</v>
      </c>
      <c r="R734" s="42" t="s">
        <v>772</v>
      </c>
      <c r="S734" s="82" t="s">
        <v>31</v>
      </c>
      <c r="T734" s="11" t="s">
        <v>772</v>
      </c>
      <c r="U734" s="46"/>
    </row>
    <row r="735" spans="1:21" s="24" customFormat="1" ht="45" customHeight="1">
      <c r="A735" s="42">
        <v>728</v>
      </c>
      <c r="B735" s="42" t="s">
        <v>2187</v>
      </c>
      <c r="C735" s="83" t="s">
        <v>2967</v>
      </c>
      <c r="D735" s="42" t="s">
        <v>40</v>
      </c>
      <c r="E735" s="83" t="s">
        <v>383</v>
      </c>
      <c r="F735" s="83" t="s">
        <v>2968</v>
      </c>
      <c r="G735" s="110">
        <v>100</v>
      </c>
      <c r="H735" s="42" t="s">
        <v>31</v>
      </c>
      <c r="I735" s="43" t="s">
        <v>772</v>
      </c>
      <c r="J735" s="83" t="s">
        <v>838</v>
      </c>
      <c r="K735" s="83" t="s">
        <v>2966</v>
      </c>
      <c r="L735" s="42" t="s">
        <v>35</v>
      </c>
      <c r="M735" s="83" t="s">
        <v>2966</v>
      </c>
      <c r="N735" s="86" t="s">
        <v>72</v>
      </c>
      <c r="O735" s="42" t="s">
        <v>31</v>
      </c>
      <c r="P735" s="43">
        <v>2023</v>
      </c>
      <c r="Q735" s="82" t="s">
        <v>38</v>
      </c>
      <c r="R735" s="42" t="s">
        <v>772</v>
      </c>
      <c r="S735" s="82" t="s">
        <v>31</v>
      </c>
      <c r="T735" s="11" t="s">
        <v>772</v>
      </c>
      <c r="U735" s="46"/>
    </row>
    <row r="736" spans="1:21" s="24" customFormat="1" ht="37.5" customHeight="1">
      <c r="A736" s="42">
        <v>729</v>
      </c>
      <c r="B736" s="42" t="s">
        <v>26</v>
      </c>
      <c r="C736" s="83" t="s">
        <v>2969</v>
      </c>
      <c r="D736" s="42" t="s">
        <v>40</v>
      </c>
      <c r="E736" s="83" t="s">
        <v>2970</v>
      </c>
      <c r="F736" s="83" t="s">
        <v>2971</v>
      </c>
      <c r="G736" s="110">
        <v>800</v>
      </c>
      <c r="H736" s="42" t="s">
        <v>31</v>
      </c>
      <c r="I736" s="43" t="s">
        <v>772</v>
      </c>
      <c r="J736" s="83" t="s">
        <v>2972</v>
      </c>
      <c r="K736" s="83" t="s">
        <v>2973</v>
      </c>
      <c r="L736" s="42" t="s">
        <v>35</v>
      </c>
      <c r="M736" s="83" t="s">
        <v>2973</v>
      </c>
      <c r="N736" s="86" t="s">
        <v>72</v>
      </c>
      <c r="O736" s="42" t="s">
        <v>31</v>
      </c>
      <c r="P736" s="43">
        <v>2023</v>
      </c>
      <c r="Q736" s="82" t="s">
        <v>38</v>
      </c>
      <c r="R736" s="42" t="s">
        <v>772</v>
      </c>
      <c r="S736" s="82" t="s">
        <v>31</v>
      </c>
      <c r="T736" s="11" t="s">
        <v>772</v>
      </c>
      <c r="U736" s="46"/>
    </row>
    <row r="737" spans="1:21" s="24" customFormat="1" ht="37.5" customHeight="1">
      <c r="A737" s="42">
        <v>730</v>
      </c>
      <c r="B737" s="42" t="s">
        <v>1372</v>
      </c>
      <c r="C737" s="42" t="s">
        <v>2974</v>
      </c>
      <c r="D737" s="42" t="s">
        <v>40</v>
      </c>
      <c r="E737" s="42" t="s">
        <v>2975</v>
      </c>
      <c r="F737" s="42" t="s">
        <v>2976</v>
      </c>
      <c r="G737" s="42">
        <v>116</v>
      </c>
      <c r="H737" s="42" t="s">
        <v>31</v>
      </c>
      <c r="I737" s="43" t="s">
        <v>866</v>
      </c>
      <c r="J737" s="42" t="s">
        <v>2977</v>
      </c>
      <c r="K737" s="42" t="s">
        <v>2978</v>
      </c>
      <c r="L737" s="42" t="s">
        <v>35</v>
      </c>
      <c r="M737" s="42" t="s">
        <v>2979</v>
      </c>
      <c r="N737" s="44" t="s">
        <v>37</v>
      </c>
      <c r="O737" s="42" t="s">
        <v>31</v>
      </c>
      <c r="P737" s="43">
        <v>2022</v>
      </c>
      <c r="Q737" s="42" t="s">
        <v>46</v>
      </c>
      <c r="R737" s="43" t="s">
        <v>866</v>
      </c>
      <c r="S737" s="42" t="s">
        <v>31</v>
      </c>
      <c r="T737" s="11" t="s">
        <v>866</v>
      </c>
      <c r="U737" s="46"/>
    </row>
    <row r="738" spans="1:21" s="24" customFormat="1" ht="51.75" customHeight="1">
      <c r="A738" s="42">
        <v>731</v>
      </c>
      <c r="B738" s="42" t="s">
        <v>1372</v>
      </c>
      <c r="C738" s="42" t="s">
        <v>2980</v>
      </c>
      <c r="D738" s="42" t="s">
        <v>40</v>
      </c>
      <c r="E738" s="42" t="s">
        <v>2981</v>
      </c>
      <c r="F738" s="42" t="s">
        <v>2982</v>
      </c>
      <c r="G738" s="42">
        <v>146.758</v>
      </c>
      <c r="H738" s="42" t="s">
        <v>31</v>
      </c>
      <c r="I738" s="43" t="s">
        <v>866</v>
      </c>
      <c r="J738" s="42" t="s">
        <v>2983</v>
      </c>
      <c r="K738" s="42" t="s">
        <v>2984</v>
      </c>
      <c r="L738" s="42" t="s">
        <v>35</v>
      </c>
      <c r="M738" s="42" t="s">
        <v>2979</v>
      </c>
      <c r="N738" s="44" t="s">
        <v>37</v>
      </c>
      <c r="O738" s="42" t="s">
        <v>31</v>
      </c>
      <c r="P738" s="43">
        <v>2022</v>
      </c>
      <c r="Q738" s="42" t="s">
        <v>46</v>
      </c>
      <c r="R738" s="43" t="s">
        <v>866</v>
      </c>
      <c r="S738" s="42" t="s">
        <v>31</v>
      </c>
      <c r="T738" s="11" t="s">
        <v>866</v>
      </c>
      <c r="U738" s="46"/>
    </row>
    <row r="739" spans="1:21" s="24" customFormat="1" ht="48" customHeight="1">
      <c r="A739" s="42">
        <v>732</v>
      </c>
      <c r="B739" s="42" t="s">
        <v>1372</v>
      </c>
      <c r="C739" s="42" t="s">
        <v>2985</v>
      </c>
      <c r="D739" s="42" t="s">
        <v>40</v>
      </c>
      <c r="E739" s="42" t="s">
        <v>2986</v>
      </c>
      <c r="F739" s="42" t="s">
        <v>2987</v>
      </c>
      <c r="G739" s="42">
        <v>8.802</v>
      </c>
      <c r="H739" s="42" t="s">
        <v>31</v>
      </c>
      <c r="I739" s="43" t="s">
        <v>866</v>
      </c>
      <c r="J739" s="42" t="s">
        <v>2988</v>
      </c>
      <c r="K739" s="42" t="s">
        <v>2989</v>
      </c>
      <c r="L739" s="42" t="s">
        <v>35</v>
      </c>
      <c r="M739" s="42" t="s">
        <v>2979</v>
      </c>
      <c r="N739" s="44" t="s">
        <v>37</v>
      </c>
      <c r="O739" s="42" t="s">
        <v>31</v>
      </c>
      <c r="P739" s="43">
        <v>2022</v>
      </c>
      <c r="Q739" s="42" t="s">
        <v>46</v>
      </c>
      <c r="R739" s="43" t="s">
        <v>866</v>
      </c>
      <c r="S739" s="42" t="s">
        <v>31</v>
      </c>
      <c r="T739" s="11" t="s">
        <v>866</v>
      </c>
      <c r="U739" s="46"/>
    </row>
    <row r="740" spans="1:21" s="24" customFormat="1" ht="36">
      <c r="A740" s="42">
        <v>733</v>
      </c>
      <c r="B740" s="42" t="s">
        <v>26</v>
      </c>
      <c r="C740" s="42" t="s">
        <v>2990</v>
      </c>
      <c r="D740" s="42" t="s">
        <v>40</v>
      </c>
      <c r="E740" s="42" t="s">
        <v>924</v>
      </c>
      <c r="F740" s="42" t="s">
        <v>2991</v>
      </c>
      <c r="G740" s="42">
        <v>46</v>
      </c>
      <c r="H740" s="42" t="s">
        <v>31</v>
      </c>
      <c r="I740" s="43" t="s">
        <v>866</v>
      </c>
      <c r="J740" s="42" t="s">
        <v>2992</v>
      </c>
      <c r="K740" s="42" t="s">
        <v>2993</v>
      </c>
      <c r="L740" s="42" t="s">
        <v>35</v>
      </c>
      <c r="M740" s="42" t="s">
        <v>2994</v>
      </c>
      <c r="N740" s="44" t="s">
        <v>37</v>
      </c>
      <c r="O740" s="42" t="s">
        <v>31</v>
      </c>
      <c r="P740" s="43">
        <v>2022</v>
      </c>
      <c r="Q740" s="42" t="s">
        <v>46</v>
      </c>
      <c r="R740" s="43" t="s">
        <v>866</v>
      </c>
      <c r="S740" s="42" t="s">
        <v>31</v>
      </c>
      <c r="T740" s="11" t="s">
        <v>866</v>
      </c>
      <c r="U740" s="46"/>
    </row>
    <row r="741" spans="1:21" s="24" customFormat="1" ht="55.5" customHeight="1">
      <c r="A741" s="42">
        <v>734</v>
      </c>
      <c r="B741" s="42" t="s">
        <v>1383</v>
      </c>
      <c r="C741" s="43" t="s">
        <v>2995</v>
      </c>
      <c r="D741" s="43" t="s">
        <v>40</v>
      </c>
      <c r="E741" s="42" t="s">
        <v>2996</v>
      </c>
      <c r="F741" s="43" t="s">
        <v>2997</v>
      </c>
      <c r="G741" s="43">
        <v>184</v>
      </c>
      <c r="H741" s="42" t="s">
        <v>31</v>
      </c>
      <c r="I741" s="42" t="s">
        <v>866</v>
      </c>
      <c r="J741" s="42" t="s">
        <v>2998</v>
      </c>
      <c r="K741" s="43" t="s">
        <v>2999</v>
      </c>
      <c r="L741" s="43" t="s">
        <v>35</v>
      </c>
      <c r="M741" s="43" t="s">
        <v>3000</v>
      </c>
      <c r="N741" s="44" t="s">
        <v>72</v>
      </c>
      <c r="O741" s="42" t="s">
        <v>31</v>
      </c>
      <c r="P741" s="43">
        <v>2023</v>
      </c>
      <c r="Q741" s="43" t="s">
        <v>38</v>
      </c>
      <c r="R741" s="42" t="s">
        <v>866</v>
      </c>
      <c r="S741" s="90" t="s">
        <v>31</v>
      </c>
      <c r="T741" s="11" t="s">
        <v>866</v>
      </c>
      <c r="U741" s="46"/>
    </row>
    <row r="742" spans="1:21" s="24" customFormat="1" ht="55.5" customHeight="1">
      <c r="A742" s="42">
        <v>735</v>
      </c>
      <c r="B742" s="42" t="s">
        <v>1383</v>
      </c>
      <c r="C742" s="42" t="s">
        <v>3001</v>
      </c>
      <c r="D742" s="43" t="s">
        <v>40</v>
      </c>
      <c r="E742" s="42" t="s">
        <v>899</v>
      </c>
      <c r="F742" s="43" t="s">
        <v>3002</v>
      </c>
      <c r="G742" s="43">
        <v>1000</v>
      </c>
      <c r="H742" s="42" t="s">
        <v>31</v>
      </c>
      <c r="I742" s="42" t="s">
        <v>866</v>
      </c>
      <c r="J742" s="42" t="s">
        <v>901</v>
      </c>
      <c r="K742" s="43" t="s">
        <v>3003</v>
      </c>
      <c r="L742" s="43" t="s">
        <v>35</v>
      </c>
      <c r="M742" s="43" t="s">
        <v>3004</v>
      </c>
      <c r="N742" s="44" t="s">
        <v>72</v>
      </c>
      <c r="O742" s="42" t="s">
        <v>31</v>
      </c>
      <c r="P742" s="43">
        <v>2023</v>
      </c>
      <c r="Q742" s="43" t="s">
        <v>38</v>
      </c>
      <c r="R742" s="42" t="s">
        <v>866</v>
      </c>
      <c r="S742" s="90" t="s">
        <v>31</v>
      </c>
      <c r="T742" s="11" t="s">
        <v>866</v>
      </c>
      <c r="U742" s="46"/>
    </row>
    <row r="743" spans="1:21" s="24" customFormat="1" ht="54.75" customHeight="1">
      <c r="A743" s="42">
        <v>736</v>
      </c>
      <c r="B743" s="42" t="s">
        <v>1383</v>
      </c>
      <c r="C743" s="43" t="s">
        <v>3005</v>
      </c>
      <c r="D743" s="43" t="s">
        <v>40</v>
      </c>
      <c r="E743" s="42" t="s">
        <v>3006</v>
      </c>
      <c r="F743" s="43" t="s">
        <v>3007</v>
      </c>
      <c r="G743" s="43">
        <v>80.5</v>
      </c>
      <c r="H743" s="42" t="s">
        <v>31</v>
      </c>
      <c r="I743" s="42" t="s">
        <v>866</v>
      </c>
      <c r="J743" s="42" t="s">
        <v>3008</v>
      </c>
      <c r="K743" s="43" t="s">
        <v>3009</v>
      </c>
      <c r="L743" s="43" t="s">
        <v>35</v>
      </c>
      <c r="M743" s="43" t="s">
        <v>3010</v>
      </c>
      <c r="N743" s="44" t="s">
        <v>72</v>
      </c>
      <c r="O743" s="42" t="s">
        <v>31</v>
      </c>
      <c r="P743" s="43">
        <v>2023</v>
      </c>
      <c r="Q743" s="43" t="s">
        <v>38</v>
      </c>
      <c r="R743" s="42" t="s">
        <v>866</v>
      </c>
      <c r="S743" s="90" t="s">
        <v>31</v>
      </c>
      <c r="T743" s="11" t="s">
        <v>866</v>
      </c>
      <c r="U743" s="46"/>
    </row>
    <row r="744" spans="1:21" s="24" customFormat="1" ht="36">
      <c r="A744" s="42">
        <v>737</v>
      </c>
      <c r="B744" s="42" t="s">
        <v>1383</v>
      </c>
      <c r="C744" s="43" t="s">
        <v>3011</v>
      </c>
      <c r="D744" s="43" t="s">
        <v>40</v>
      </c>
      <c r="E744" s="42" t="s">
        <v>3006</v>
      </c>
      <c r="F744" s="43" t="s">
        <v>3012</v>
      </c>
      <c r="G744" s="43">
        <v>69</v>
      </c>
      <c r="H744" s="42" t="s">
        <v>31</v>
      </c>
      <c r="I744" s="42" t="s">
        <v>866</v>
      </c>
      <c r="J744" s="42" t="s">
        <v>3008</v>
      </c>
      <c r="K744" s="43" t="s">
        <v>3009</v>
      </c>
      <c r="L744" s="43" t="s">
        <v>35</v>
      </c>
      <c r="M744" s="43" t="s">
        <v>3010</v>
      </c>
      <c r="N744" s="44" t="s">
        <v>72</v>
      </c>
      <c r="O744" s="42" t="s">
        <v>31</v>
      </c>
      <c r="P744" s="43">
        <v>2023</v>
      </c>
      <c r="Q744" s="43" t="s">
        <v>38</v>
      </c>
      <c r="R744" s="42" t="s">
        <v>866</v>
      </c>
      <c r="S744" s="90" t="s">
        <v>31</v>
      </c>
      <c r="T744" s="11" t="s">
        <v>866</v>
      </c>
      <c r="U744" s="46"/>
    </row>
    <row r="745" spans="1:21" s="24" customFormat="1" ht="36">
      <c r="A745" s="42">
        <v>738</v>
      </c>
      <c r="B745" s="42" t="s">
        <v>1383</v>
      </c>
      <c r="C745" s="43" t="s">
        <v>3013</v>
      </c>
      <c r="D745" s="43" t="s">
        <v>40</v>
      </c>
      <c r="E745" s="42" t="s">
        <v>3014</v>
      </c>
      <c r="F745" s="43" t="s">
        <v>3015</v>
      </c>
      <c r="G745" s="43">
        <v>100</v>
      </c>
      <c r="H745" s="42" t="s">
        <v>31</v>
      </c>
      <c r="I745" s="42" t="s">
        <v>866</v>
      </c>
      <c r="J745" s="42" t="s">
        <v>3016</v>
      </c>
      <c r="K745" s="43" t="s">
        <v>3017</v>
      </c>
      <c r="L745" s="43" t="s">
        <v>35</v>
      </c>
      <c r="M745" s="43" t="s">
        <v>3018</v>
      </c>
      <c r="N745" s="44" t="s">
        <v>72</v>
      </c>
      <c r="O745" s="42" t="s">
        <v>31</v>
      </c>
      <c r="P745" s="43">
        <v>2023</v>
      </c>
      <c r="Q745" s="43" t="s">
        <v>38</v>
      </c>
      <c r="R745" s="42" t="s">
        <v>866</v>
      </c>
      <c r="S745" s="90" t="s">
        <v>31</v>
      </c>
      <c r="T745" s="11" t="s">
        <v>866</v>
      </c>
      <c r="U745" s="46"/>
    </row>
    <row r="746" spans="1:21" s="24" customFormat="1" ht="46.5" customHeight="1">
      <c r="A746" s="42">
        <v>739</v>
      </c>
      <c r="B746" s="42" t="s">
        <v>1383</v>
      </c>
      <c r="C746" s="43" t="s">
        <v>3013</v>
      </c>
      <c r="D746" s="43" t="s">
        <v>40</v>
      </c>
      <c r="E746" s="42" t="s">
        <v>3014</v>
      </c>
      <c r="F746" s="43" t="s">
        <v>3019</v>
      </c>
      <c r="G746" s="43">
        <v>75</v>
      </c>
      <c r="H746" s="42" t="s">
        <v>31</v>
      </c>
      <c r="I746" s="42" t="s">
        <v>866</v>
      </c>
      <c r="J746" s="42" t="s">
        <v>3016</v>
      </c>
      <c r="K746" s="43" t="s">
        <v>3017</v>
      </c>
      <c r="L746" s="43" t="s">
        <v>35</v>
      </c>
      <c r="M746" s="43" t="s">
        <v>3018</v>
      </c>
      <c r="N746" s="44" t="s">
        <v>72</v>
      </c>
      <c r="O746" s="42" t="s">
        <v>31</v>
      </c>
      <c r="P746" s="43">
        <v>2023</v>
      </c>
      <c r="Q746" s="43" t="s">
        <v>38</v>
      </c>
      <c r="R746" s="42" t="s">
        <v>866</v>
      </c>
      <c r="S746" s="90" t="s">
        <v>31</v>
      </c>
      <c r="T746" s="11" t="s">
        <v>866</v>
      </c>
      <c r="U746" s="46"/>
    </row>
    <row r="747" spans="1:21" s="24" customFormat="1" ht="64.5" customHeight="1">
      <c r="A747" s="42">
        <v>740</v>
      </c>
      <c r="B747" s="42" t="s">
        <v>1383</v>
      </c>
      <c r="C747" s="43" t="s">
        <v>3013</v>
      </c>
      <c r="D747" s="43" t="s">
        <v>40</v>
      </c>
      <c r="E747" s="42" t="s">
        <v>3014</v>
      </c>
      <c r="F747" s="43" t="s">
        <v>3020</v>
      </c>
      <c r="G747" s="43">
        <v>75</v>
      </c>
      <c r="H747" s="42" t="s">
        <v>31</v>
      </c>
      <c r="I747" s="42" t="s">
        <v>866</v>
      </c>
      <c r="J747" s="42" t="s">
        <v>3016</v>
      </c>
      <c r="K747" s="43" t="s">
        <v>3017</v>
      </c>
      <c r="L747" s="43" t="s">
        <v>35</v>
      </c>
      <c r="M747" s="43" t="s">
        <v>3018</v>
      </c>
      <c r="N747" s="44" t="s">
        <v>72</v>
      </c>
      <c r="O747" s="42" t="s">
        <v>31</v>
      </c>
      <c r="P747" s="43">
        <v>2023</v>
      </c>
      <c r="Q747" s="43" t="s">
        <v>38</v>
      </c>
      <c r="R747" s="42" t="s">
        <v>866</v>
      </c>
      <c r="S747" s="90" t="s">
        <v>31</v>
      </c>
      <c r="T747" s="11" t="s">
        <v>866</v>
      </c>
      <c r="U747" s="46"/>
    </row>
    <row r="748" spans="1:21" s="24" customFormat="1" ht="48" customHeight="1">
      <c r="A748" s="42">
        <v>741</v>
      </c>
      <c r="B748" s="42" t="s">
        <v>1383</v>
      </c>
      <c r="C748" s="43" t="s">
        <v>3021</v>
      </c>
      <c r="D748" s="43" t="s">
        <v>40</v>
      </c>
      <c r="E748" s="42" t="s">
        <v>3022</v>
      </c>
      <c r="F748" s="43" t="s">
        <v>3023</v>
      </c>
      <c r="G748" s="43">
        <v>18.75</v>
      </c>
      <c r="H748" s="42" t="s">
        <v>31</v>
      </c>
      <c r="I748" s="42" t="s">
        <v>866</v>
      </c>
      <c r="J748" s="42" t="s">
        <v>3024</v>
      </c>
      <c r="K748" s="43" t="s">
        <v>3025</v>
      </c>
      <c r="L748" s="43" t="s">
        <v>35</v>
      </c>
      <c r="M748" s="43" t="s">
        <v>3026</v>
      </c>
      <c r="N748" s="44" t="s">
        <v>72</v>
      </c>
      <c r="O748" s="42" t="s">
        <v>31</v>
      </c>
      <c r="P748" s="43">
        <v>2023</v>
      </c>
      <c r="Q748" s="43" t="s">
        <v>38</v>
      </c>
      <c r="R748" s="42" t="s">
        <v>866</v>
      </c>
      <c r="S748" s="90" t="s">
        <v>31</v>
      </c>
      <c r="T748" s="11" t="s">
        <v>866</v>
      </c>
      <c r="U748" s="46"/>
    </row>
    <row r="749" spans="1:21" s="24" customFormat="1" ht="48" customHeight="1">
      <c r="A749" s="42">
        <v>742</v>
      </c>
      <c r="B749" s="42" t="s">
        <v>1383</v>
      </c>
      <c r="C749" s="42" t="s">
        <v>3027</v>
      </c>
      <c r="D749" s="42" t="s">
        <v>40</v>
      </c>
      <c r="E749" s="42" t="s">
        <v>864</v>
      </c>
      <c r="F749" s="42" t="s">
        <v>3028</v>
      </c>
      <c r="G749" s="43">
        <v>25</v>
      </c>
      <c r="H749" s="42" t="s">
        <v>31</v>
      </c>
      <c r="I749" s="42" t="s">
        <v>866</v>
      </c>
      <c r="J749" s="42" t="s">
        <v>3008</v>
      </c>
      <c r="K749" s="42" t="s">
        <v>3029</v>
      </c>
      <c r="L749" s="42" t="s">
        <v>35</v>
      </c>
      <c r="M749" s="42" t="s">
        <v>3029</v>
      </c>
      <c r="N749" s="44" t="s">
        <v>72</v>
      </c>
      <c r="O749" s="42" t="s">
        <v>31</v>
      </c>
      <c r="P749" s="43">
        <v>2023</v>
      </c>
      <c r="Q749" s="42" t="s">
        <v>38</v>
      </c>
      <c r="R749" s="42" t="s">
        <v>866</v>
      </c>
      <c r="S749" s="115" t="s">
        <v>31</v>
      </c>
      <c r="T749" s="11" t="s">
        <v>866</v>
      </c>
      <c r="U749" s="46"/>
    </row>
    <row r="750" spans="1:21" s="24" customFormat="1" ht="48" customHeight="1">
      <c r="A750" s="42">
        <v>743</v>
      </c>
      <c r="B750" s="111" t="s">
        <v>1359</v>
      </c>
      <c r="C750" s="111" t="s">
        <v>3030</v>
      </c>
      <c r="D750" s="111" t="s">
        <v>40</v>
      </c>
      <c r="E750" s="111" t="s">
        <v>899</v>
      </c>
      <c r="F750" s="111" t="s">
        <v>3031</v>
      </c>
      <c r="G750" s="111">
        <v>28.61448</v>
      </c>
      <c r="H750" s="42" t="s">
        <v>31</v>
      </c>
      <c r="I750" s="111" t="s">
        <v>866</v>
      </c>
      <c r="J750" s="42" t="s">
        <v>3032</v>
      </c>
      <c r="K750" s="111" t="s">
        <v>3033</v>
      </c>
      <c r="L750" s="111" t="s">
        <v>35</v>
      </c>
      <c r="M750" s="111" t="s">
        <v>3034</v>
      </c>
      <c r="N750" s="45">
        <v>45268</v>
      </c>
      <c r="O750" s="42" t="s">
        <v>31</v>
      </c>
      <c r="P750" s="114">
        <v>2023</v>
      </c>
      <c r="Q750" s="55" t="s">
        <v>59</v>
      </c>
      <c r="R750" s="111" t="s">
        <v>866</v>
      </c>
      <c r="S750" s="43" t="s">
        <v>31</v>
      </c>
      <c r="T750" s="116" t="s">
        <v>866</v>
      </c>
      <c r="U750" s="46"/>
    </row>
    <row r="751" spans="1:21" s="24" customFormat="1" ht="48" customHeight="1">
      <c r="A751" s="42">
        <v>744</v>
      </c>
      <c r="B751" s="42" t="s">
        <v>1359</v>
      </c>
      <c r="C751" s="43" t="s">
        <v>3035</v>
      </c>
      <c r="D751" s="43" t="s">
        <v>40</v>
      </c>
      <c r="E751" s="42" t="s">
        <v>3006</v>
      </c>
      <c r="F751" s="43" t="s">
        <v>3036</v>
      </c>
      <c r="G751" s="43">
        <v>50</v>
      </c>
      <c r="H751" s="42" t="s">
        <v>31</v>
      </c>
      <c r="I751" s="42" t="s">
        <v>866</v>
      </c>
      <c r="J751" s="42" t="s">
        <v>3008</v>
      </c>
      <c r="K751" s="43" t="s">
        <v>3037</v>
      </c>
      <c r="L751" s="43" t="s">
        <v>35</v>
      </c>
      <c r="M751" s="43" t="s">
        <v>3038</v>
      </c>
      <c r="N751" s="44" t="s">
        <v>72</v>
      </c>
      <c r="O751" s="42" t="s">
        <v>31</v>
      </c>
      <c r="P751" s="43">
        <v>2023</v>
      </c>
      <c r="Q751" s="43" t="s">
        <v>38</v>
      </c>
      <c r="R751" s="42" t="s">
        <v>866</v>
      </c>
      <c r="S751" s="90" t="s">
        <v>31</v>
      </c>
      <c r="T751" s="11" t="s">
        <v>866</v>
      </c>
      <c r="U751" s="46"/>
    </row>
    <row r="752" spans="1:21" s="24" customFormat="1" ht="48" customHeight="1">
      <c r="A752" s="42">
        <v>745</v>
      </c>
      <c r="B752" s="42" t="s">
        <v>1359</v>
      </c>
      <c r="C752" s="42" t="s">
        <v>3039</v>
      </c>
      <c r="D752" s="43" t="s">
        <v>40</v>
      </c>
      <c r="E752" s="42" t="s">
        <v>3040</v>
      </c>
      <c r="F752" s="42" t="s">
        <v>3041</v>
      </c>
      <c r="G752" s="43">
        <v>42</v>
      </c>
      <c r="H752" s="42" t="s">
        <v>31</v>
      </c>
      <c r="I752" s="42" t="s">
        <v>866</v>
      </c>
      <c r="J752" s="42" t="s">
        <v>3042</v>
      </c>
      <c r="K752" s="42" t="s">
        <v>3043</v>
      </c>
      <c r="L752" s="42" t="s">
        <v>35</v>
      </c>
      <c r="M752" s="42" t="s">
        <v>3044</v>
      </c>
      <c r="N752" s="44" t="s">
        <v>72</v>
      </c>
      <c r="O752" s="42" t="s">
        <v>31</v>
      </c>
      <c r="P752" s="43">
        <v>2023</v>
      </c>
      <c r="Q752" s="43" t="s">
        <v>38</v>
      </c>
      <c r="R752" s="42" t="s">
        <v>866</v>
      </c>
      <c r="S752" s="90" t="s">
        <v>31</v>
      </c>
      <c r="T752" s="11" t="s">
        <v>866</v>
      </c>
      <c r="U752" s="46"/>
    </row>
    <row r="753" spans="1:21" s="24" customFormat="1" ht="48" customHeight="1">
      <c r="A753" s="42">
        <v>746</v>
      </c>
      <c r="B753" s="42" t="s">
        <v>1372</v>
      </c>
      <c r="C753" s="43" t="s">
        <v>3045</v>
      </c>
      <c r="D753" s="43" t="s">
        <v>40</v>
      </c>
      <c r="E753" s="43" t="s">
        <v>3046</v>
      </c>
      <c r="F753" s="43" t="s">
        <v>3047</v>
      </c>
      <c r="G753" s="43">
        <v>41.73379</v>
      </c>
      <c r="H753" s="42" t="s">
        <v>31</v>
      </c>
      <c r="I753" s="42" t="s">
        <v>866</v>
      </c>
      <c r="J753" s="43" t="s">
        <v>3048</v>
      </c>
      <c r="K753" s="43" t="s">
        <v>3049</v>
      </c>
      <c r="L753" s="43" t="s">
        <v>35</v>
      </c>
      <c r="M753" s="43" t="s">
        <v>2979</v>
      </c>
      <c r="N753" s="45">
        <v>45268</v>
      </c>
      <c r="O753" s="42" t="s">
        <v>31</v>
      </c>
      <c r="P753" s="43">
        <v>2023</v>
      </c>
      <c r="Q753" s="55" t="s">
        <v>59</v>
      </c>
      <c r="R753" s="43" t="s">
        <v>866</v>
      </c>
      <c r="S753" s="90" t="s">
        <v>31</v>
      </c>
      <c r="T753" s="11" t="s">
        <v>866</v>
      </c>
      <c r="U753" s="46"/>
    </row>
    <row r="754" spans="1:21" s="24" customFormat="1" ht="48" customHeight="1">
      <c r="A754" s="42">
        <v>747</v>
      </c>
      <c r="B754" s="42" t="s">
        <v>1372</v>
      </c>
      <c r="C754" s="42" t="s">
        <v>3050</v>
      </c>
      <c r="D754" s="43" t="s">
        <v>40</v>
      </c>
      <c r="E754" s="42" t="s">
        <v>899</v>
      </c>
      <c r="F754" s="42" t="s">
        <v>3051</v>
      </c>
      <c r="G754" s="43">
        <v>50</v>
      </c>
      <c r="H754" s="42" t="s">
        <v>31</v>
      </c>
      <c r="I754" s="42" t="s">
        <v>866</v>
      </c>
      <c r="J754" s="42" t="s">
        <v>901</v>
      </c>
      <c r="K754" s="43" t="s">
        <v>3052</v>
      </c>
      <c r="L754" s="43" t="s">
        <v>35</v>
      </c>
      <c r="M754" s="43" t="s">
        <v>3053</v>
      </c>
      <c r="N754" s="44" t="s">
        <v>72</v>
      </c>
      <c r="O754" s="42" t="s">
        <v>31</v>
      </c>
      <c r="P754" s="43">
        <v>2023</v>
      </c>
      <c r="Q754" s="43" t="s">
        <v>38</v>
      </c>
      <c r="R754" s="42" t="s">
        <v>866</v>
      </c>
      <c r="S754" s="90" t="s">
        <v>31</v>
      </c>
      <c r="T754" s="11" t="s">
        <v>866</v>
      </c>
      <c r="U754" s="46"/>
    </row>
    <row r="755" spans="1:21" s="24" customFormat="1" ht="48" customHeight="1">
      <c r="A755" s="42">
        <v>748</v>
      </c>
      <c r="B755" s="42" t="s">
        <v>2187</v>
      </c>
      <c r="C755" s="42" t="s">
        <v>3054</v>
      </c>
      <c r="D755" s="42" t="s">
        <v>40</v>
      </c>
      <c r="E755" s="42" t="s">
        <v>3022</v>
      </c>
      <c r="F755" s="42" t="s">
        <v>3055</v>
      </c>
      <c r="G755" s="112">
        <v>30</v>
      </c>
      <c r="H755" s="42" t="s">
        <v>31</v>
      </c>
      <c r="I755" s="42" t="s">
        <v>866</v>
      </c>
      <c r="J755" s="42" t="s">
        <v>3024</v>
      </c>
      <c r="K755" s="43" t="s">
        <v>3056</v>
      </c>
      <c r="L755" s="43" t="s">
        <v>35</v>
      </c>
      <c r="M755" s="43" t="s">
        <v>3057</v>
      </c>
      <c r="N755" s="44" t="s">
        <v>72</v>
      </c>
      <c r="O755" s="42" t="s">
        <v>31</v>
      </c>
      <c r="P755" s="43">
        <v>2023</v>
      </c>
      <c r="Q755" s="43" t="s">
        <v>38</v>
      </c>
      <c r="R755" s="42" t="s">
        <v>866</v>
      </c>
      <c r="S755" s="90" t="s">
        <v>31</v>
      </c>
      <c r="T755" s="11" t="s">
        <v>866</v>
      </c>
      <c r="U755" s="46"/>
    </row>
    <row r="756" spans="1:21" s="24" customFormat="1" ht="69.75" customHeight="1">
      <c r="A756" s="42">
        <v>749</v>
      </c>
      <c r="B756" s="42" t="s">
        <v>3058</v>
      </c>
      <c r="C756" s="42" t="s">
        <v>3059</v>
      </c>
      <c r="D756" s="42" t="s">
        <v>40</v>
      </c>
      <c r="E756" s="42" t="s">
        <v>2996</v>
      </c>
      <c r="F756" s="42" t="s">
        <v>3060</v>
      </c>
      <c r="G756" s="43">
        <v>35</v>
      </c>
      <c r="H756" s="42" t="s">
        <v>31</v>
      </c>
      <c r="I756" s="42" t="s">
        <v>866</v>
      </c>
      <c r="J756" s="42" t="s">
        <v>3061</v>
      </c>
      <c r="K756" s="42" t="s">
        <v>3062</v>
      </c>
      <c r="L756" s="42" t="s">
        <v>35</v>
      </c>
      <c r="M756" s="42" t="s">
        <v>3063</v>
      </c>
      <c r="N756" s="44" t="s">
        <v>72</v>
      </c>
      <c r="O756" s="42" t="s">
        <v>31</v>
      </c>
      <c r="P756" s="43">
        <v>2023</v>
      </c>
      <c r="Q756" s="43" t="s">
        <v>38</v>
      </c>
      <c r="R756" s="42" t="s">
        <v>866</v>
      </c>
      <c r="S756" s="90" t="s">
        <v>31</v>
      </c>
      <c r="T756" s="11" t="s">
        <v>866</v>
      </c>
      <c r="U756" s="46"/>
    </row>
    <row r="757" spans="1:21" s="24" customFormat="1" ht="48" customHeight="1">
      <c r="A757" s="42">
        <v>750</v>
      </c>
      <c r="B757" s="42" t="s">
        <v>1383</v>
      </c>
      <c r="C757" s="43" t="s">
        <v>2995</v>
      </c>
      <c r="D757" s="43" t="s">
        <v>40</v>
      </c>
      <c r="E757" s="42" t="s">
        <v>2996</v>
      </c>
      <c r="F757" s="43" t="s">
        <v>3064</v>
      </c>
      <c r="G757" s="43">
        <v>207</v>
      </c>
      <c r="H757" s="42" t="s">
        <v>31</v>
      </c>
      <c r="I757" s="42" t="s">
        <v>866</v>
      </c>
      <c r="J757" s="42" t="s">
        <v>2998</v>
      </c>
      <c r="K757" s="43" t="s">
        <v>2999</v>
      </c>
      <c r="L757" s="43" t="s">
        <v>35</v>
      </c>
      <c r="M757" s="43" t="s">
        <v>3000</v>
      </c>
      <c r="N757" s="44" t="s">
        <v>72</v>
      </c>
      <c r="O757" s="42" t="s">
        <v>31</v>
      </c>
      <c r="P757" s="43">
        <v>2024</v>
      </c>
      <c r="Q757" s="43" t="s">
        <v>38</v>
      </c>
      <c r="R757" s="42" t="s">
        <v>866</v>
      </c>
      <c r="S757" s="90" t="s">
        <v>31</v>
      </c>
      <c r="T757" s="11" t="s">
        <v>866</v>
      </c>
      <c r="U757" s="46"/>
    </row>
    <row r="758" spans="1:21" s="24" customFormat="1" ht="48" customHeight="1">
      <c r="A758" s="42">
        <v>751</v>
      </c>
      <c r="B758" s="42" t="s">
        <v>1383</v>
      </c>
      <c r="C758" s="43" t="s">
        <v>2995</v>
      </c>
      <c r="D758" s="43" t="s">
        <v>40</v>
      </c>
      <c r="E758" s="42" t="s">
        <v>2996</v>
      </c>
      <c r="F758" s="43" t="s">
        <v>3065</v>
      </c>
      <c r="G758" s="43">
        <v>186.3</v>
      </c>
      <c r="H758" s="42" t="s">
        <v>31</v>
      </c>
      <c r="I758" s="42" t="s">
        <v>866</v>
      </c>
      <c r="J758" s="42" t="s">
        <v>2998</v>
      </c>
      <c r="K758" s="43" t="s">
        <v>2999</v>
      </c>
      <c r="L758" s="43" t="s">
        <v>35</v>
      </c>
      <c r="M758" s="43" t="s">
        <v>3000</v>
      </c>
      <c r="N758" s="44" t="s">
        <v>72</v>
      </c>
      <c r="O758" s="42" t="s">
        <v>31</v>
      </c>
      <c r="P758" s="43">
        <v>2024</v>
      </c>
      <c r="Q758" s="43" t="s">
        <v>38</v>
      </c>
      <c r="R758" s="42" t="s">
        <v>866</v>
      </c>
      <c r="S758" s="90" t="s">
        <v>31</v>
      </c>
      <c r="T758" s="11" t="s">
        <v>866</v>
      </c>
      <c r="U758" s="46"/>
    </row>
    <row r="759" spans="1:21" s="24" customFormat="1" ht="48.75" customHeight="1">
      <c r="A759" s="42">
        <v>752</v>
      </c>
      <c r="B759" s="42" t="s">
        <v>1383</v>
      </c>
      <c r="C759" s="43" t="s">
        <v>2995</v>
      </c>
      <c r="D759" s="43" t="s">
        <v>40</v>
      </c>
      <c r="E759" s="42" t="s">
        <v>2996</v>
      </c>
      <c r="F759" s="43" t="s">
        <v>3066</v>
      </c>
      <c r="G759" s="43">
        <v>230</v>
      </c>
      <c r="H759" s="42" t="s">
        <v>31</v>
      </c>
      <c r="I759" s="42" t="s">
        <v>866</v>
      </c>
      <c r="J759" s="42" t="s">
        <v>2998</v>
      </c>
      <c r="K759" s="43" t="s">
        <v>2999</v>
      </c>
      <c r="L759" s="43" t="s">
        <v>35</v>
      </c>
      <c r="M759" s="43" t="s">
        <v>3000</v>
      </c>
      <c r="N759" s="44" t="s">
        <v>72</v>
      </c>
      <c r="O759" s="42" t="s">
        <v>31</v>
      </c>
      <c r="P759" s="43">
        <v>2024</v>
      </c>
      <c r="Q759" s="43" t="s">
        <v>38</v>
      </c>
      <c r="R759" s="42" t="s">
        <v>866</v>
      </c>
      <c r="S759" s="90" t="s">
        <v>31</v>
      </c>
      <c r="T759" s="11" t="s">
        <v>866</v>
      </c>
      <c r="U759" s="46"/>
    </row>
    <row r="760" spans="1:21" s="24" customFormat="1" ht="39" customHeight="1">
      <c r="A760" s="42">
        <v>753</v>
      </c>
      <c r="B760" s="42" t="s">
        <v>1383</v>
      </c>
      <c r="C760" s="43" t="s">
        <v>2995</v>
      </c>
      <c r="D760" s="43" t="s">
        <v>40</v>
      </c>
      <c r="E760" s="42" t="s">
        <v>2996</v>
      </c>
      <c r="F760" s="43" t="s">
        <v>3067</v>
      </c>
      <c r="G760" s="43">
        <v>414</v>
      </c>
      <c r="H760" s="42" t="s">
        <v>31</v>
      </c>
      <c r="I760" s="42" t="s">
        <v>866</v>
      </c>
      <c r="J760" s="42" t="s">
        <v>2998</v>
      </c>
      <c r="K760" s="43" t="s">
        <v>2999</v>
      </c>
      <c r="L760" s="43" t="s">
        <v>35</v>
      </c>
      <c r="M760" s="43" t="s">
        <v>3000</v>
      </c>
      <c r="N760" s="44" t="s">
        <v>72</v>
      </c>
      <c r="O760" s="42" t="s">
        <v>31</v>
      </c>
      <c r="P760" s="43">
        <v>2024</v>
      </c>
      <c r="Q760" s="43" t="s">
        <v>38</v>
      </c>
      <c r="R760" s="42" t="s">
        <v>866</v>
      </c>
      <c r="S760" s="90" t="s">
        <v>31</v>
      </c>
      <c r="T760" s="11" t="s">
        <v>866</v>
      </c>
      <c r="U760" s="46"/>
    </row>
    <row r="761" spans="1:21" s="24" customFormat="1" ht="48.75" customHeight="1">
      <c r="A761" s="42">
        <v>754</v>
      </c>
      <c r="B761" s="42" t="s">
        <v>1383</v>
      </c>
      <c r="C761" s="43" t="s">
        <v>3068</v>
      </c>
      <c r="D761" s="43" t="s">
        <v>40</v>
      </c>
      <c r="E761" s="43" t="s">
        <v>3046</v>
      </c>
      <c r="F761" s="43" t="s">
        <v>3069</v>
      </c>
      <c r="G761" s="43">
        <v>120</v>
      </c>
      <c r="H761" s="42" t="s">
        <v>31</v>
      </c>
      <c r="I761" s="42" t="s">
        <v>866</v>
      </c>
      <c r="J761" s="43" t="s">
        <v>3070</v>
      </c>
      <c r="K761" s="43" t="s">
        <v>3071</v>
      </c>
      <c r="L761" s="43" t="s">
        <v>35</v>
      </c>
      <c r="M761" s="43" t="s">
        <v>3072</v>
      </c>
      <c r="N761" s="44" t="s">
        <v>72</v>
      </c>
      <c r="O761" s="42" t="s">
        <v>31</v>
      </c>
      <c r="P761" s="43">
        <v>2024</v>
      </c>
      <c r="Q761" s="43" t="s">
        <v>38</v>
      </c>
      <c r="R761" s="43" t="s">
        <v>866</v>
      </c>
      <c r="S761" s="90" t="s">
        <v>31</v>
      </c>
      <c r="T761" s="11" t="s">
        <v>866</v>
      </c>
      <c r="U761" s="46"/>
    </row>
    <row r="762" spans="1:21" s="24" customFormat="1" ht="48" customHeight="1">
      <c r="A762" s="42">
        <v>755</v>
      </c>
      <c r="B762" s="42" t="s">
        <v>1383</v>
      </c>
      <c r="C762" s="43" t="s">
        <v>3073</v>
      </c>
      <c r="D762" s="43" t="s">
        <v>40</v>
      </c>
      <c r="E762" s="42" t="s">
        <v>3006</v>
      </c>
      <c r="F762" s="43" t="s">
        <v>3074</v>
      </c>
      <c r="G762" s="43">
        <v>172.5</v>
      </c>
      <c r="H762" s="42" t="s">
        <v>31</v>
      </c>
      <c r="I762" s="42" t="s">
        <v>866</v>
      </c>
      <c r="J762" s="42" t="s">
        <v>3008</v>
      </c>
      <c r="K762" s="43" t="s">
        <v>3009</v>
      </c>
      <c r="L762" s="43" t="s">
        <v>35</v>
      </c>
      <c r="M762" s="43" t="s">
        <v>3010</v>
      </c>
      <c r="N762" s="44" t="s">
        <v>72</v>
      </c>
      <c r="O762" s="42" t="s">
        <v>31</v>
      </c>
      <c r="P762" s="43">
        <v>2024</v>
      </c>
      <c r="Q762" s="43" t="s">
        <v>38</v>
      </c>
      <c r="R762" s="42" t="s">
        <v>866</v>
      </c>
      <c r="S762" s="90" t="s">
        <v>31</v>
      </c>
      <c r="T762" s="11" t="s">
        <v>866</v>
      </c>
      <c r="U762" s="46"/>
    </row>
    <row r="763" spans="1:21" s="24" customFormat="1" ht="61.5" customHeight="1">
      <c r="A763" s="42">
        <v>756</v>
      </c>
      <c r="B763" s="42" t="s">
        <v>1383</v>
      </c>
      <c r="C763" s="43" t="s">
        <v>3075</v>
      </c>
      <c r="D763" s="43" t="s">
        <v>40</v>
      </c>
      <c r="E763" s="42" t="s">
        <v>3006</v>
      </c>
      <c r="F763" s="43" t="s">
        <v>3076</v>
      </c>
      <c r="G763" s="43">
        <v>90</v>
      </c>
      <c r="H763" s="42" t="s">
        <v>31</v>
      </c>
      <c r="I763" s="42" t="s">
        <v>866</v>
      </c>
      <c r="J763" s="42" t="s">
        <v>3008</v>
      </c>
      <c r="K763" s="43" t="s">
        <v>3009</v>
      </c>
      <c r="L763" s="43" t="s">
        <v>35</v>
      </c>
      <c r="M763" s="43" t="s">
        <v>3010</v>
      </c>
      <c r="N763" s="44" t="s">
        <v>72</v>
      </c>
      <c r="O763" s="42" t="s">
        <v>31</v>
      </c>
      <c r="P763" s="43">
        <v>2024</v>
      </c>
      <c r="Q763" s="43" t="s">
        <v>38</v>
      </c>
      <c r="R763" s="42" t="s">
        <v>866</v>
      </c>
      <c r="S763" s="90" t="s">
        <v>31</v>
      </c>
      <c r="T763" s="11" t="s">
        <v>866</v>
      </c>
      <c r="U763" s="46"/>
    </row>
    <row r="764" spans="1:21" s="24" customFormat="1" ht="52.5" customHeight="1">
      <c r="A764" s="42">
        <v>757</v>
      </c>
      <c r="B764" s="42" t="s">
        <v>1383</v>
      </c>
      <c r="C764" s="43" t="s">
        <v>3013</v>
      </c>
      <c r="D764" s="43" t="s">
        <v>40</v>
      </c>
      <c r="E764" s="42" t="s">
        <v>3014</v>
      </c>
      <c r="F764" s="43" t="s">
        <v>3077</v>
      </c>
      <c r="G764" s="43">
        <v>200</v>
      </c>
      <c r="H764" s="42" t="s">
        <v>31</v>
      </c>
      <c r="I764" s="42" t="s">
        <v>866</v>
      </c>
      <c r="J764" s="42" t="s">
        <v>3016</v>
      </c>
      <c r="K764" s="43" t="s">
        <v>3017</v>
      </c>
      <c r="L764" s="43" t="s">
        <v>35</v>
      </c>
      <c r="M764" s="43" t="s">
        <v>3018</v>
      </c>
      <c r="N764" s="44" t="s">
        <v>72</v>
      </c>
      <c r="O764" s="42" t="s">
        <v>31</v>
      </c>
      <c r="P764" s="43">
        <v>2024</v>
      </c>
      <c r="Q764" s="43" t="s">
        <v>38</v>
      </c>
      <c r="R764" s="42" t="s">
        <v>866</v>
      </c>
      <c r="S764" s="90" t="s">
        <v>31</v>
      </c>
      <c r="T764" s="11" t="s">
        <v>866</v>
      </c>
      <c r="U764" s="46"/>
    </row>
    <row r="765" spans="1:21" s="24" customFormat="1" ht="48.75" customHeight="1">
      <c r="A765" s="42">
        <v>758</v>
      </c>
      <c r="B765" s="42" t="s">
        <v>1383</v>
      </c>
      <c r="C765" s="43" t="s">
        <v>3013</v>
      </c>
      <c r="D765" s="43" t="s">
        <v>40</v>
      </c>
      <c r="E765" s="42" t="s">
        <v>3014</v>
      </c>
      <c r="F765" s="43" t="s">
        <v>3078</v>
      </c>
      <c r="G765" s="43">
        <v>175</v>
      </c>
      <c r="H765" s="42" t="s">
        <v>31</v>
      </c>
      <c r="I765" s="42" t="s">
        <v>866</v>
      </c>
      <c r="J765" s="42" t="s">
        <v>3016</v>
      </c>
      <c r="K765" s="43" t="s">
        <v>3017</v>
      </c>
      <c r="L765" s="43" t="s">
        <v>35</v>
      </c>
      <c r="M765" s="43" t="s">
        <v>3018</v>
      </c>
      <c r="N765" s="44" t="s">
        <v>72</v>
      </c>
      <c r="O765" s="42" t="s">
        <v>31</v>
      </c>
      <c r="P765" s="43">
        <v>2024</v>
      </c>
      <c r="Q765" s="43" t="s">
        <v>38</v>
      </c>
      <c r="R765" s="42" t="s">
        <v>866</v>
      </c>
      <c r="S765" s="90" t="s">
        <v>31</v>
      </c>
      <c r="T765" s="11" t="s">
        <v>866</v>
      </c>
      <c r="U765" s="46"/>
    </row>
    <row r="766" spans="1:21" s="24" customFormat="1" ht="48.75" customHeight="1">
      <c r="A766" s="42">
        <v>759</v>
      </c>
      <c r="B766" s="42" t="s">
        <v>1383</v>
      </c>
      <c r="C766" s="43" t="s">
        <v>3013</v>
      </c>
      <c r="D766" s="43" t="s">
        <v>40</v>
      </c>
      <c r="E766" s="42" t="s">
        <v>3014</v>
      </c>
      <c r="F766" s="43" t="s">
        <v>3079</v>
      </c>
      <c r="G766" s="43">
        <v>120</v>
      </c>
      <c r="H766" s="42" t="s">
        <v>31</v>
      </c>
      <c r="I766" s="42" t="s">
        <v>866</v>
      </c>
      <c r="J766" s="42" t="s">
        <v>3016</v>
      </c>
      <c r="K766" s="43" t="s">
        <v>3017</v>
      </c>
      <c r="L766" s="43" t="s">
        <v>35</v>
      </c>
      <c r="M766" s="43" t="s">
        <v>3018</v>
      </c>
      <c r="N766" s="44" t="s">
        <v>72</v>
      </c>
      <c r="O766" s="42" t="s">
        <v>31</v>
      </c>
      <c r="P766" s="43">
        <v>2024</v>
      </c>
      <c r="Q766" s="43" t="s">
        <v>38</v>
      </c>
      <c r="R766" s="42" t="s">
        <v>866</v>
      </c>
      <c r="S766" s="90" t="s">
        <v>31</v>
      </c>
      <c r="T766" s="11" t="s">
        <v>866</v>
      </c>
      <c r="U766" s="46"/>
    </row>
    <row r="767" spans="1:21" s="24" customFormat="1" ht="48.75" customHeight="1">
      <c r="A767" s="42">
        <v>760</v>
      </c>
      <c r="B767" s="42" t="s">
        <v>1383</v>
      </c>
      <c r="C767" s="43" t="s">
        <v>3013</v>
      </c>
      <c r="D767" s="43" t="s">
        <v>40</v>
      </c>
      <c r="E767" s="42" t="s">
        <v>3014</v>
      </c>
      <c r="F767" s="42" t="s">
        <v>3080</v>
      </c>
      <c r="G767" s="43">
        <v>180</v>
      </c>
      <c r="H767" s="42" t="s">
        <v>31</v>
      </c>
      <c r="I767" s="42" t="s">
        <v>866</v>
      </c>
      <c r="J767" s="42" t="s">
        <v>3016</v>
      </c>
      <c r="K767" s="43" t="s">
        <v>3017</v>
      </c>
      <c r="L767" s="43" t="s">
        <v>35</v>
      </c>
      <c r="M767" s="43" t="s">
        <v>3018</v>
      </c>
      <c r="N767" s="44" t="s">
        <v>72</v>
      </c>
      <c r="O767" s="42" t="s">
        <v>31</v>
      </c>
      <c r="P767" s="43">
        <v>2024</v>
      </c>
      <c r="Q767" s="43" t="s">
        <v>38</v>
      </c>
      <c r="R767" s="42" t="s">
        <v>866</v>
      </c>
      <c r="S767" s="90" t="s">
        <v>31</v>
      </c>
      <c r="T767" s="11" t="s">
        <v>866</v>
      </c>
      <c r="U767" s="46"/>
    </row>
    <row r="768" spans="1:21" s="24" customFormat="1" ht="48.75" customHeight="1">
      <c r="A768" s="42">
        <v>761</v>
      </c>
      <c r="B768" s="42" t="s">
        <v>1383</v>
      </c>
      <c r="C768" s="43" t="s">
        <v>3013</v>
      </c>
      <c r="D768" s="43" t="s">
        <v>40</v>
      </c>
      <c r="E768" s="42" t="s">
        <v>3014</v>
      </c>
      <c r="F768" s="42" t="s">
        <v>3081</v>
      </c>
      <c r="G768" s="43">
        <v>250</v>
      </c>
      <c r="H768" s="42" t="s">
        <v>31</v>
      </c>
      <c r="I768" s="42" t="s">
        <v>866</v>
      </c>
      <c r="J768" s="42" t="s">
        <v>3016</v>
      </c>
      <c r="K768" s="43" t="s">
        <v>3017</v>
      </c>
      <c r="L768" s="43" t="s">
        <v>35</v>
      </c>
      <c r="M768" s="43" t="s">
        <v>3018</v>
      </c>
      <c r="N768" s="44" t="s">
        <v>72</v>
      </c>
      <c r="O768" s="42" t="s">
        <v>31</v>
      </c>
      <c r="P768" s="43">
        <v>2024</v>
      </c>
      <c r="Q768" s="43" t="s">
        <v>38</v>
      </c>
      <c r="R768" s="42" t="s">
        <v>866</v>
      </c>
      <c r="S768" s="90" t="s">
        <v>31</v>
      </c>
      <c r="T768" s="11" t="s">
        <v>866</v>
      </c>
      <c r="U768" s="46"/>
    </row>
    <row r="769" spans="1:21" s="24" customFormat="1" ht="49.5" customHeight="1">
      <c r="A769" s="42">
        <v>762</v>
      </c>
      <c r="B769" s="42" t="s">
        <v>1359</v>
      </c>
      <c r="C769" s="42" t="s">
        <v>3082</v>
      </c>
      <c r="D769" s="42" t="s">
        <v>40</v>
      </c>
      <c r="E769" s="42" t="s">
        <v>3046</v>
      </c>
      <c r="F769" s="42" t="s">
        <v>3083</v>
      </c>
      <c r="G769" s="112">
        <v>380</v>
      </c>
      <c r="H769" s="42" t="s">
        <v>31</v>
      </c>
      <c r="I769" s="42" t="s">
        <v>866</v>
      </c>
      <c r="J769" s="42" t="s">
        <v>3084</v>
      </c>
      <c r="K769" s="42" t="s">
        <v>3085</v>
      </c>
      <c r="L769" s="42" t="s">
        <v>35</v>
      </c>
      <c r="M769" s="42" t="s">
        <v>3086</v>
      </c>
      <c r="N769" s="44" t="s">
        <v>72</v>
      </c>
      <c r="O769" s="42" t="s">
        <v>31</v>
      </c>
      <c r="P769" s="43">
        <v>2024</v>
      </c>
      <c r="Q769" s="43" t="s">
        <v>38</v>
      </c>
      <c r="R769" s="42" t="s">
        <v>866</v>
      </c>
      <c r="S769" s="90" t="s">
        <v>31</v>
      </c>
      <c r="T769" s="11" t="s">
        <v>866</v>
      </c>
      <c r="U769" s="46"/>
    </row>
    <row r="770" spans="1:21" s="24" customFormat="1" ht="49.5" customHeight="1">
      <c r="A770" s="42">
        <v>763</v>
      </c>
      <c r="B770" s="42" t="s">
        <v>1372</v>
      </c>
      <c r="C770" s="42" t="s">
        <v>3087</v>
      </c>
      <c r="D770" s="43" t="s">
        <v>40</v>
      </c>
      <c r="E770" s="42" t="s">
        <v>899</v>
      </c>
      <c r="F770" s="43" t="s">
        <v>3088</v>
      </c>
      <c r="G770" s="43">
        <v>600</v>
      </c>
      <c r="H770" s="42" t="s">
        <v>31</v>
      </c>
      <c r="I770" s="42" t="s">
        <v>866</v>
      </c>
      <c r="J770" s="42" t="s">
        <v>901</v>
      </c>
      <c r="K770" s="43" t="s">
        <v>3003</v>
      </c>
      <c r="L770" s="43" t="s">
        <v>35</v>
      </c>
      <c r="M770" s="43" t="s">
        <v>3004</v>
      </c>
      <c r="N770" s="44" t="s">
        <v>72</v>
      </c>
      <c r="O770" s="42" t="s">
        <v>31</v>
      </c>
      <c r="P770" s="43">
        <v>2024</v>
      </c>
      <c r="Q770" s="43" t="s">
        <v>38</v>
      </c>
      <c r="R770" s="42" t="s">
        <v>866</v>
      </c>
      <c r="S770" s="90" t="s">
        <v>31</v>
      </c>
      <c r="T770" s="11" t="s">
        <v>866</v>
      </c>
      <c r="U770" s="46"/>
    </row>
    <row r="771" spans="1:21" s="24" customFormat="1" ht="49.5" customHeight="1">
      <c r="A771" s="42">
        <v>764</v>
      </c>
      <c r="B771" s="42" t="s">
        <v>1372</v>
      </c>
      <c r="C771" s="42" t="s">
        <v>3089</v>
      </c>
      <c r="D771" s="43" t="s">
        <v>40</v>
      </c>
      <c r="E771" s="42" t="s">
        <v>3090</v>
      </c>
      <c r="F771" s="42" t="s">
        <v>3091</v>
      </c>
      <c r="G771" s="43">
        <v>56.23</v>
      </c>
      <c r="H771" s="42" t="s">
        <v>31</v>
      </c>
      <c r="I771" s="42" t="s">
        <v>866</v>
      </c>
      <c r="J771" s="42" t="s">
        <v>3042</v>
      </c>
      <c r="K771" s="42" t="s">
        <v>3092</v>
      </c>
      <c r="L771" s="42" t="s">
        <v>35</v>
      </c>
      <c r="M771" s="42" t="s">
        <v>2979</v>
      </c>
      <c r="N771" s="44" t="s">
        <v>72</v>
      </c>
      <c r="O771" s="42" t="s">
        <v>31</v>
      </c>
      <c r="P771" s="43">
        <v>2024</v>
      </c>
      <c r="Q771" s="43" t="s">
        <v>38</v>
      </c>
      <c r="R771" s="42" t="s">
        <v>866</v>
      </c>
      <c r="S771" s="90" t="s">
        <v>31</v>
      </c>
      <c r="T771" s="11" t="s">
        <v>866</v>
      </c>
      <c r="U771" s="46"/>
    </row>
    <row r="772" spans="1:21" s="24" customFormat="1" ht="49.5" customHeight="1">
      <c r="A772" s="42">
        <v>765</v>
      </c>
      <c r="B772" s="42" t="s">
        <v>26</v>
      </c>
      <c r="C772" s="43" t="s">
        <v>3093</v>
      </c>
      <c r="D772" s="43" t="s">
        <v>40</v>
      </c>
      <c r="E772" s="42" t="s">
        <v>3014</v>
      </c>
      <c r="F772" s="43" t="s">
        <v>3094</v>
      </c>
      <c r="G772" s="43">
        <v>80</v>
      </c>
      <c r="H772" s="42" t="s">
        <v>31</v>
      </c>
      <c r="I772" s="42" t="s">
        <v>866</v>
      </c>
      <c r="J772" s="43" t="s">
        <v>3016</v>
      </c>
      <c r="K772" s="43" t="s">
        <v>3095</v>
      </c>
      <c r="L772" s="43" t="s">
        <v>35</v>
      </c>
      <c r="M772" s="43" t="s">
        <v>3096</v>
      </c>
      <c r="N772" s="44" t="s">
        <v>72</v>
      </c>
      <c r="O772" s="42" t="s">
        <v>31</v>
      </c>
      <c r="P772" s="43">
        <v>2024</v>
      </c>
      <c r="Q772" s="42" t="s">
        <v>38</v>
      </c>
      <c r="R772" s="42" t="s">
        <v>866</v>
      </c>
      <c r="S772" s="90" t="s">
        <v>31</v>
      </c>
      <c r="T772" s="11" t="s">
        <v>866</v>
      </c>
      <c r="U772" s="46"/>
    </row>
    <row r="773" spans="1:21" s="24" customFormat="1" ht="49.5" customHeight="1">
      <c r="A773" s="42">
        <v>766</v>
      </c>
      <c r="B773" s="42" t="s">
        <v>1383</v>
      </c>
      <c r="C773" s="43" t="s">
        <v>2995</v>
      </c>
      <c r="D773" s="43" t="s">
        <v>40</v>
      </c>
      <c r="E773" s="42" t="s">
        <v>2996</v>
      </c>
      <c r="F773" s="43" t="s">
        <v>3097</v>
      </c>
      <c r="G773" s="43">
        <v>393.3</v>
      </c>
      <c r="H773" s="42" t="s">
        <v>31</v>
      </c>
      <c r="I773" s="42" t="s">
        <v>866</v>
      </c>
      <c r="J773" s="42" t="s">
        <v>2998</v>
      </c>
      <c r="K773" s="43" t="s">
        <v>2999</v>
      </c>
      <c r="L773" s="43" t="s">
        <v>35</v>
      </c>
      <c r="M773" s="43" t="s">
        <v>3000</v>
      </c>
      <c r="N773" s="44" t="s">
        <v>72</v>
      </c>
      <c r="O773" s="42" t="s">
        <v>31</v>
      </c>
      <c r="P773" s="43">
        <v>2025</v>
      </c>
      <c r="Q773" s="43" t="s">
        <v>38</v>
      </c>
      <c r="R773" s="42" t="s">
        <v>866</v>
      </c>
      <c r="S773" s="90" t="s">
        <v>31</v>
      </c>
      <c r="T773" s="11" t="s">
        <v>866</v>
      </c>
      <c r="U773" s="46"/>
    </row>
    <row r="774" spans="1:21" s="24" customFormat="1" ht="49.5" customHeight="1">
      <c r="A774" s="42">
        <v>767</v>
      </c>
      <c r="B774" s="42" t="s">
        <v>1383</v>
      </c>
      <c r="C774" s="43" t="s">
        <v>3098</v>
      </c>
      <c r="D774" s="43" t="s">
        <v>40</v>
      </c>
      <c r="E774" s="42" t="s">
        <v>3006</v>
      </c>
      <c r="F774" s="43" t="s">
        <v>3099</v>
      </c>
      <c r="G774" s="43">
        <v>103.5</v>
      </c>
      <c r="H774" s="42" t="s">
        <v>31</v>
      </c>
      <c r="I774" s="42" t="s">
        <v>866</v>
      </c>
      <c r="J774" s="42" t="s">
        <v>3008</v>
      </c>
      <c r="K774" s="43" t="s">
        <v>3009</v>
      </c>
      <c r="L774" s="43" t="s">
        <v>35</v>
      </c>
      <c r="M774" s="43" t="s">
        <v>3010</v>
      </c>
      <c r="N774" s="44" t="s">
        <v>72</v>
      </c>
      <c r="O774" s="42" t="s">
        <v>31</v>
      </c>
      <c r="P774" s="43">
        <v>2025</v>
      </c>
      <c r="Q774" s="43" t="s">
        <v>38</v>
      </c>
      <c r="R774" s="42" t="s">
        <v>866</v>
      </c>
      <c r="S774" s="90" t="s">
        <v>31</v>
      </c>
      <c r="T774" s="11" t="s">
        <v>866</v>
      </c>
      <c r="U774" s="46"/>
    </row>
    <row r="775" spans="1:21" s="24" customFormat="1" ht="49.5" customHeight="1">
      <c r="A775" s="42">
        <v>768</v>
      </c>
      <c r="B775" s="42" t="s">
        <v>1372</v>
      </c>
      <c r="C775" s="43" t="s">
        <v>3100</v>
      </c>
      <c r="D775" s="43" t="s">
        <v>40</v>
      </c>
      <c r="E775" s="42" t="s">
        <v>3014</v>
      </c>
      <c r="F775" s="42" t="s">
        <v>3101</v>
      </c>
      <c r="G775" s="43">
        <v>1242</v>
      </c>
      <c r="H775" s="42" t="s">
        <v>31</v>
      </c>
      <c r="I775" s="42" t="s">
        <v>866</v>
      </c>
      <c r="J775" s="42" t="s">
        <v>3016</v>
      </c>
      <c r="K775" s="43" t="s">
        <v>3102</v>
      </c>
      <c r="L775" s="43" t="s">
        <v>35</v>
      </c>
      <c r="M775" s="43" t="s">
        <v>3103</v>
      </c>
      <c r="N775" s="44" t="s">
        <v>72</v>
      </c>
      <c r="O775" s="42" t="s">
        <v>31</v>
      </c>
      <c r="P775" s="43">
        <v>2025</v>
      </c>
      <c r="Q775" s="43" t="s">
        <v>38</v>
      </c>
      <c r="R775" s="42" t="s">
        <v>866</v>
      </c>
      <c r="S775" s="90" t="s">
        <v>31</v>
      </c>
      <c r="T775" s="11" t="s">
        <v>866</v>
      </c>
      <c r="U775" s="46"/>
    </row>
    <row r="776" spans="1:21" s="8" customFormat="1" ht="72" customHeight="1">
      <c r="A776" s="42">
        <v>769</v>
      </c>
      <c r="B776" s="42" t="s">
        <v>26</v>
      </c>
      <c r="C776" s="42" t="s">
        <v>3104</v>
      </c>
      <c r="D776" s="43" t="s">
        <v>40</v>
      </c>
      <c r="E776" s="42" t="s">
        <v>3090</v>
      </c>
      <c r="F776" s="42" t="s">
        <v>3105</v>
      </c>
      <c r="G776" s="43">
        <v>600</v>
      </c>
      <c r="H776" s="42" t="s">
        <v>31</v>
      </c>
      <c r="I776" s="42" t="s">
        <v>866</v>
      </c>
      <c r="J776" s="42" t="s">
        <v>3042</v>
      </c>
      <c r="K776" s="42" t="s">
        <v>3106</v>
      </c>
      <c r="L776" s="42" t="s">
        <v>35</v>
      </c>
      <c r="M776" s="42" t="s">
        <v>3107</v>
      </c>
      <c r="N776" s="44" t="s">
        <v>72</v>
      </c>
      <c r="O776" s="42" t="s">
        <v>31</v>
      </c>
      <c r="P776" s="43">
        <v>2025</v>
      </c>
      <c r="Q776" s="43" t="s">
        <v>38</v>
      </c>
      <c r="R776" s="42" t="s">
        <v>866</v>
      </c>
      <c r="S776" s="90" t="s">
        <v>31</v>
      </c>
      <c r="T776" s="11" t="s">
        <v>866</v>
      </c>
      <c r="U776" s="64"/>
    </row>
    <row r="777" spans="1:23" s="8" customFormat="1" ht="48.75" customHeight="1">
      <c r="A777" s="42">
        <v>770</v>
      </c>
      <c r="B777" s="42" t="s">
        <v>1383</v>
      </c>
      <c r="C777" s="42" t="s">
        <v>3068</v>
      </c>
      <c r="D777" s="42" t="s">
        <v>40</v>
      </c>
      <c r="E777" s="42" t="s">
        <v>3046</v>
      </c>
      <c r="F777" s="42" t="s">
        <v>3069</v>
      </c>
      <c r="G777" s="42">
        <v>120</v>
      </c>
      <c r="H777" s="42" t="s">
        <v>31</v>
      </c>
      <c r="I777" s="43" t="s">
        <v>866</v>
      </c>
      <c r="J777" s="42" t="s">
        <v>3070</v>
      </c>
      <c r="K777" s="42" t="s">
        <v>3071</v>
      </c>
      <c r="L777" s="42" t="s">
        <v>35</v>
      </c>
      <c r="M777" s="42" t="s">
        <v>3072</v>
      </c>
      <c r="N777" s="44" t="s">
        <v>37</v>
      </c>
      <c r="O777" s="42" t="s">
        <v>31</v>
      </c>
      <c r="P777" s="43" t="s">
        <v>929</v>
      </c>
      <c r="Q777" s="42" t="s">
        <v>132</v>
      </c>
      <c r="R777" s="43" t="s">
        <v>866</v>
      </c>
      <c r="S777" s="42" t="s">
        <v>31</v>
      </c>
      <c r="T777" s="11" t="s">
        <v>866</v>
      </c>
      <c r="U777" s="64"/>
      <c r="V777" s="117"/>
      <c r="W777" s="117"/>
    </row>
    <row r="778" spans="1:21" s="8" customFormat="1" ht="48.75" customHeight="1">
      <c r="A778" s="42">
        <v>771</v>
      </c>
      <c r="B778" s="42" t="s">
        <v>1359</v>
      </c>
      <c r="C778" s="42" t="s">
        <v>3108</v>
      </c>
      <c r="D778" s="42" t="s">
        <v>40</v>
      </c>
      <c r="E778" s="42" t="s">
        <v>3109</v>
      </c>
      <c r="F778" s="42" t="s">
        <v>3110</v>
      </c>
      <c r="G778" s="42">
        <v>336</v>
      </c>
      <c r="H778" s="42" t="s">
        <v>31</v>
      </c>
      <c r="I778" s="43" t="s">
        <v>866</v>
      </c>
      <c r="J778" s="42" t="s">
        <v>3111</v>
      </c>
      <c r="K778" s="42" t="s">
        <v>3112</v>
      </c>
      <c r="L778" s="42" t="s">
        <v>35</v>
      </c>
      <c r="M778" s="42" t="s">
        <v>3086</v>
      </c>
      <c r="N778" s="44" t="s">
        <v>37</v>
      </c>
      <c r="O778" s="42" t="s">
        <v>31</v>
      </c>
      <c r="P778" s="43" t="s">
        <v>929</v>
      </c>
      <c r="Q778" s="42" t="s">
        <v>132</v>
      </c>
      <c r="R778" s="43" t="s">
        <v>866</v>
      </c>
      <c r="S778" s="42" t="s">
        <v>31</v>
      </c>
      <c r="T778" s="11" t="s">
        <v>866</v>
      </c>
      <c r="U778" s="64"/>
    </row>
    <row r="779" spans="1:21" s="8" customFormat="1" ht="48.75" customHeight="1">
      <c r="A779" s="42">
        <v>772</v>
      </c>
      <c r="B779" s="42" t="s">
        <v>1372</v>
      </c>
      <c r="C779" s="42" t="s">
        <v>3113</v>
      </c>
      <c r="D779" s="42" t="s">
        <v>40</v>
      </c>
      <c r="E779" s="42" t="s">
        <v>2975</v>
      </c>
      <c r="F779" s="42" t="s">
        <v>3114</v>
      </c>
      <c r="G779" s="42">
        <v>22.94</v>
      </c>
      <c r="H779" s="42" t="s">
        <v>31</v>
      </c>
      <c r="I779" s="43" t="s">
        <v>866</v>
      </c>
      <c r="J779" s="42" t="s">
        <v>2977</v>
      </c>
      <c r="K779" s="42" t="s">
        <v>2978</v>
      </c>
      <c r="L779" s="42" t="s">
        <v>35</v>
      </c>
      <c r="M779" s="42" t="s">
        <v>2979</v>
      </c>
      <c r="N779" s="44" t="s">
        <v>37</v>
      </c>
      <c r="O779" s="42" t="s">
        <v>31</v>
      </c>
      <c r="P779" s="43" t="s">
        <v>929</v>
      </c>
      <c r="Q779" s="42" t="s">
        <v>132</v>
      </c>
      <c r="R779" s="43" t="s">
        <v>866</v>
      </c>
      <c r="S779" s="42" t="s">
        <v>31</v>
      </c>
      <c r="T779" s="11" t="s">
        <v>866</v>
      </c>
      <c r="U779" s="64"/>
    </row>
    <row r="780" spans="1:21" s="8" customFormat="1" ht="63" customHeight="1">
      <c r="A780" s="42">
        <v>773</v>
      </c>
      <c r="B780" s="42" t="s">
        <v>1372</v>
      </c>
      <c r="C780" s="42" t="s">
        <v>3115</v>
      </c>
      <c r="D780" s="42" t="s">
        <v>40</v>
      </c>
      <c r="E780" s="42" t="s">
        <v>924</v>
      </c>
      <c r="F780" s="42" t="s">
        <v>3116</v>
      </c>
      <c r="G780" s="42">
        <v>103.04</v>
      </c>
      <c r="H780" s="42" t="s">
        <v>31</v>
      </c>
      <c r="I780" s="43" t="s">
        <v>866</v>
      </c>
      <c r="J780" s="42" t="s">
        <v>3117</v>
      </c>
      <c r="K780" s="42" t="s">
        <v>3118</v>
      </c>
      <c r="L780" s="42" t="s">
        <v>35</v>
      </c>
      <c r="M780" s="42" t="s">
        <v>2979</v>
      </c>
      <c r="N780" s="44" t="s">
        <v>37</v>
      </c>
      <c r="O780" s="42" t="s">
        <v>31</v>
      </c>
      <c r="P780" s="43" t="s">
        <v>929</v>
      </c>
      <c r="Q780" s="42" t="s">
        <v>132</v>
      </c>
      <c r="R780" s="43" t="s">
        <v>866</v>
      </c>
      <c r="S780" s="42" t="s">
        <v>31</v>
      </c>
      <c r="T780" s="11" t="s">
        <v>866</v>
      </c>
      <c r="U780" s="64"/>
    </row>
    <row r="781" spans="1:21" s="8" customFormat="1" ht="46.5" customHeight="1">
      <c r="A781" s="42">
        <v>774</v>
      </c>
      <c r="B781" s="42" t="s">
        <v>1372</v>
      </c>
      <c r="C781" s="42" t="s">
        <v>3119</v>
      </c>
      <c r="D781" s="42" t="s">
        <v>40</v>
      </c>
      <c r="E781" s="42" t="s">
        <v>3046</v>
      </c>
      <c r="F781" s="42" t="s">
        <v>3120</v>
      </c>
      <c r="G781" s="42">
        <v>45</v>
      </c>
      <c r="H781" s="42" t="s">
        <v>31</v>
      </c>
      <c r="I781" s="43" t="s">
        <v>866</v>
      </c>
      <c r="J781" s="42" t="s">
        <v>3070</v>
      </c>
      <c r="K781" s="42" t="s">
        <v>3121</v>
      </c>
      <c r="L781" s="42" t="s">
        <v>35</v>
      </c>
      <c r="M781" s="42" t="s">
        <v>3122</v>
      </c>
      <c r="N781" s="44" t="s">
        <v>37</v>
      </c>
      <c r="O781" s="42" t="s">
        <v>31</v>
      </c>
      <c r="P781" s="43" t="s">
        <v>929</v>
      </c>
      <c r="Q781" s="42" t="s">
        <v>132</v>
      </c>
      <c r="R781" s="43" t="s">
        <v>866</v>
      </c>
      <c r="S781" s="42" t="s">
        <v>31</v>
      </c>
      <c r="T781" s="11" t="s">
        <v>866</v>
      </c>
      <c r="U781" s="64"/>
    </row>
    <row r="782" spans="1:21" s="8" customFormat="1" ht="46.5" customHeight="1">
      <c r="A782" s="42">
        <v>775</v>
      </c>
      <c r="B782" s="42" t="s">
        <v>1372</v>
      </c>
      <c r="C782" s="42" t="s">
        <v>3123</v>
      </c>
      <c r="D782" s="42" t="s">
        <v>40</v>
      </c>
      <c r="E782" s="42" t="s">
        <v>1487</v>
      </c>
      <c r="F782" s="42" t="s">
        <v>3124</v>
      </c>
      <c r="G782" s="42">
        <v>201.25</v>
      </c>
      <c r="H782" s="42" t="s">
        <v>31</v>
      </c>
      <c r="I782" s="43" t="s">
        <v>32</v>
      </c>
      <c r="J782" s="42" t="s">
        <v>1489</v>
      </c>
      <c r="K782" s="42" t="s">
        <v>1465</v>
      </c>
      <c r="L782" s="42" t="s">
        <v>35</v>
      </c>
      <c r="M782" s="42" t="s">
        <v>1365</v>
      </c>
      <c r="N782" s="44" t="s">
        <v>936</v>
      </c>
      <c r="O782" s="42" t="s">
        <v>31</v>
      </c>
      <c r="P782" s="43">
        <v>2023</v>
      </c>
      <c r="Q782" s="42" t="s">
        <v>937</v>
      </c>
      <c r="R782" s="43" t="s">
        <v>32</v>
      </c>
      <c r="S782" s="42" t="s">
        <v>31</v>
      </c>
      <c r="T782" s="11"/>
      <c r="U782" s="64"/>
    </row>
    <row r="783" spans="1:21" s="8" customFormat="1" ht="46.5" customHeight="1">
      <c r="A783" s="42">
        <v>776</v>
      </c>
      <c r="B783" s="42" t="s">
        <v>1372</v>
      </c>
      <c r="C783" s="42" t="s">
        <v>3125</v>
      </c>
      <c r="D783" s="42" t="s">
        <v>40</v>
      </c>
      <c r="E783" s="42" t="s">
        <v>3126</v>
      </c>
      <c r="F783" s="42" t="s">
        <v>3127</v>
      </c>
      <c r="G783" s="42">
        <v>49.68</v>
      </c>
      <c r="H783" s="42" t="s">
        <v>31</v>
      </c>
      <c r="I783" s="43" t="s">
        <v>32</v>
      </c>
      <c r="J783" s="42" t="s">
        <v>3128</v>
      </c>
      <c r="K783" s="42" t="s">
        <v>3129</v>
      </c>
      <c r="L783" s="42" t="s">
        <v>35</v>
      </c>
      <c r="M783" s="42" t="s">
        <v>1365</v>
      </c>
      <c r="N783" s="44" t="s">
        <v>936</v>
      </c>
      <c r="O783" s="42" t="s">
        <v>31</v>
      </c>
      <c r="P783" s="43">
        <v>2023</v>
      </c>
      <c r="Q783" s="42" t="s">
        <v>937</v>
      </c>
      <c r="R783" s="43" t="s">
        <v>32</v>
      </c>
      <c r="S783" s="42" t="s">
        <v>31</v>
      </c>
      <c r="T783" s="11"/>
      <c r="U783" s="64"/>
    </row>
    <row r="784" spans="1:21" s="8" customFormat="1" ht="46.5" customHeight="1">
      <c r="A784" s="42">
        <v>777</v>
      </c>
      <c r="B784" s="42" t="s">
        <v>26</v>
      </c>
      <c r="C784" s="42" t="s">
        <v>3130</v>
      </c>
      <c r="D784" s="42" t="s">
        <v>40</v>
      </c>
      <c r="E784" s="42" t="s">
        <v>2250</v>
      </c>
      <c r="F784" s="42" t="s">
        <v>3131</v>
      </c>
      <c r="G784" s="42">
        <v>30.24</v>
      </c>
      <c r="H784" s="42" t="s">
        <v>31</v>
      </c>
      <c r="I784" s="42" t="s">
        <v>394</v>
      </c>
      <c r="J784" s="42" t="s">
        <v>2252</v>
      </c>
      <c r="K784" s="42" t="s">
        <v>2253</v>
      </c>
      <c r="L784" s="42" t="s">
        <v>35</v>
      </c>
      <c r="M784" s="42" t="s">
        <v>2254</v>
      </c>
      <c r="N784" s="44" t="s">
        <v>936</v>
      </c>
      <c r="O784" s="42" t="s">
        <v>31</v>
      </c>
      <c r="P784" s="43">
        <v>2023</v>
      </c>
      <c r="Q784" s="42" t="s">
        <v>937</v>
      </c>
      <c r="R784" s="42" t="s">
        <v>394</v>
      </c>
      <c r="S784" s="42" t="s">
        <v>31</v>
      </c>
      <c r="T784" s="11"/>
      <c r="U784" s="64"/>
    </row>
    <row r="785" spans="1:21" s="8" customFormat="1" ht="46.5" customHeight="1">
      <c r="A785" s="42">
        <v>778</v>
      </c>
      <c r="B785" s="42" t="s">
        <v>1372</v>
      </c>
      <c r="C785" s="42" t="s">
        <v>3132</v>
      </c>
      <c r="D785" s="42" t="s">
        <v>40</v>
      </c>
      <c r="E785" s="42" t="s">
        <v>2250</v>
      </c>
      <c r="F785" s="42" t="s">
        <v>3133</v>
      </c>
      <c r="G785" s="42">
        <v>1.89</v>
      </c>
      <c r="H785" s="42" t="s">
        <v>31</v>
      </c>
      <c r="I785" s="42" t="s">
        <v>394</v>
      </c>
      <c r="J785" s="42" t="s">
        <v>3134</v>
      </c>
      <c r="K785" s="42" t="s">
        <v>2240</v>
      </c>
      <c r="L785" s="42" t="s">
        <v>35</v>
      </c>
      <c r="M785" s="42" t="s">
        <v>2241</v>
      </c>
      <c r="N785" s="44" t="s">
        <v>936</v>
      </c>
      <c r="O785" s="42" t="s">
        <v>31</v>
      </c>
      <c r="P785" s="43">
        <v>2023</v>
      </c>
      <c r="Q785" s="42" t="s">
        <v>937</v>
      </c>
      <c r="R785" s="42" t="s">
        <v>394</v>
      </c>
      <c r="S785" s="42" t="s">
        <v>31</v>
      </c>
      <c r="T785" s="11"/>
      <c r="U785" s="64"/>
    </row>
    <row r="786" spans="1:21" s="8" customFormat="1" ht="46.5" customHeight="1">
      <c r="A786" s="42">
        <v>779</v>
      </c>
      <c r="B786" s="42" t="s">
        <v>1372</v>
      </c>
      <c r="C786" s="42" t="s">
        <v>3135</v>
      </c>
      <c r="D786" s="42" t="s">
        <v>40</v>
      </c>
      <c r="E786" s="42" t="s">
        <v>2328</v>
      </c>
      <c r="F786" s="42" t="s">
        <v>3136</v>
      </c>
      <c r="G786" s="42">
        <v>22.275</v>
      </c>
      <c r="H786" s="42" t="s">
        <v>31</v>
      </c>
      <c r="I786" s="42" t="s">
        <v>394</v>
      </c>
      <c r="J786" s="42" t="s">
        <v>3137</v>
      </c>
      <c r="K786" s="42" t="s">
        <v>3138</v>
      </c>
      <c r="L786" s="42" t="s">
        <v>35</v>
      </c>
      <c r="M786" s="42" t="s">
        <v>3138</v>
      </c>
      <c r="N786" s="44" t="s">
        <v>936</v>
      </c>
      <c r="O786" s="42" t="s">
        <v>31</v>
      </c>
      <c r="P786" s="43">
        <v>2023</v>
      </c>
      <c r="Q786" s="42" t="s">
        <v>937</v>
      </c>
      <c r="R786" s="42" t="s">
        <v>394</v>
      </c>
      <c r="S786" s="42" t="s">
        <v>31</v>
      </c>
      <c r="T786" s="11"/>
      <c r="U786" s="64"/>
    </row>
    <row r="787" spans="1:21" s="8" customFormat="1" ht="46.5" customHeight="1">
      <c r="A787" s="42">
        <v>780</v>
      </c>
      <c r="B787" s="42" t="s">
        <v>1372</v>
      </c>
      <c r="C787" s="42" t="s">
        <v>3139</v>
      </c>
      <c r="D787" s="42" t="s">
        <v>40</v>
      </c>
      <c r="E787" s="42" t="s">
        <v>2256</v>
      </c>
      <c r="F787" s="42" t="s">
        <v>3140</v>
      </c>
      <c r="G787" s="42">
        <v>27</v>
      </c>
      <c r="H787" s="42" t="s">
        <v>31</v>
      </c>
      <c r="I787" s="42" t="s">
        <v>394</v>
      </c>
      <c r="J787" s="42" t="s">
        <v>3141</v>
      </c>
      <c r="K787" s="42" t="s">
        <v>3142</v>
      </c>
      <c r="L787" s="42" t="s">
        <v>35</v>
      </c>
      <c r="M787" s="42" t="s">
        <v>2241</v>
      </c>
      <c r="N787" s="44" t="s">
        <v>936</v>
      </c>
      <c r="O787" s="42" t="s">
        <v>31</v>
      </c>
      <c r="P787" s="43">
        <v>2023</v>
      </c>
      <c r="Q787" s="42" t="s">
        <v>937</v>
      </c>
      <c r="R787" s="42" t="s">
        <v>394</v>
      </c>
      <c r="S787" s="42" t="s">
        <v>31</v>
      </c>
      <c r="T787" s="11"/>
      <c r="U787" s="64"/>
    </row>
    <row r="788" spans="1:21" s="8" customFormat="1" ht="46.5" customHeight="1">
      <c r="A788" s="42">
        <v>781</v>
      </c>
      <c r="B788" s="42" t="s">
        <v>1372</v>
      </c>
      <c r="C788" s="42" t="s">
        <v>3143</v>
      </c>
      <c r="D788" s="42" t="s">
        <v>40</v>
      </c>
      <c r="E788" s="42" t="s">
        <v>396</v>
      </c>
      <c r="F788" s="42" t="s">
        <v>3144</v>
      </c>
      <c r="G788" s="42">
        <v>19.62</v>
      </c>
      <c r="H788" s="42" t="s">
        <v>31</v>
      </c>
      <c r="I788" s="42" t="s">
        <v>394</v>
      </c>
      <c r="J788" s="42" t="s">
        <v>3145</v>
      </c>
      <c r="K788" s="42" t="s">
        <v>3146</v>
      </c>
      <c r="L788" s="42" t="s">
        <v>35</v>
      </c>
      <c r="M788" s="42" t="s">
        <v>2241</v>
      </c>
      <c r="N788" s="44" t="s">
        <v>936</v>
      </c>
      <c r="O788" s="42" t="s">
        <v>31</v>
      </c>
      <c r="P788" s="43">
        <v>2023</v>
      </c>
      <c r="Q788" s="42" t="s">
        <v>937</v>
      </c>
      <c r="R788" s="42" t="s">
        <v>394</v>
      </c>
      <c r="S788" s="42" t="s">
        <v>31</v>
      </c>
      <c r="T788" s="11"/>
      <c r="U788" s="64"/>
    </row>
    <row r="789" spans="1:21" s="8" customFormat="1" ht="46.5" customHeight="1">
      <c r="A789" s="42">
        <v>782</v>
      </c>
      <c r="B789" s="42" t="s">
        <v>1372</v>
      </c>
      <c r="C789" s="42" t="s">
        <v>3147</v>
      </c>
      <c r="D789" s="42" t="s">
        <v>40</v>
      </c>
      <c r="E789" s="42" t="s">
        <v>424</v>
      </c>
      <c r="F789" s="42" t="s">
        <v>3148</v>
      </c>
      <c r="G789" s="42">
        <v>18.54</v>
      </c>
      <c r="H789" s="42" t="s">
        <v>31</v>
      </c>
      <c r="I789" s="42" t="s">
        <v>394</v>
      </c>
      <c r="J789" s="42" t="s">
        <v>3149</v>
      </c>
      <c r="K789" s="42" t="s">
        <v>2240</v>
      </c>
      <c r="L789" s="42" t="s">
        <v>35</v>
      </c>
      <c r="M789" s="42" t="s">
        <v>2241</v>
      </c>
      <c r="N789" s="44" t="s">
        <v>936</v>
      </c>
      <c r="O789" s="42" t="s">
        <v>31</v>
      </c>
      <c r="P789" s="43">
        <v>2023</v>
      </c>
      <c r="Q789" s="42" t="s">
        <v>937</v>
      </c>
      <c r="R789" s="42" t="s">
        <v>394</v>
      </c>
      <c r="S789" s="42" t="s">
        <v>31</v>
      </c>
      <c r="T789" s="11"/>
      <c r="U789" s="64"/>
    </row>
    <row r="790" spans="1:21" s="8" customFormat="1" ht="46.5" customHeight="1">
      <c r="A790" s="42">
        <v>783</v>
      </c>
      <c r="B790" s="42" t="s">
        <v>1357</v>
      </c>
      <c r="C790" s="42" t="s">
        <v>2242</v>
      </c>
      <c r="D790" s="42" t="s">
        <v>40</v>
      </c>
      <c r="E790" s="42" t="s">
        <v>3150</v>
      </c>
      <c r="F790" s="42" t="s">
        <v>3151</v>
      </c>
      <c r="G790" s="42">
        <v>14.58</v>
      </c>
      <c r="H790" s="42" t="s">
        <v>31</v>
      </c>
      <c r="I790" s="42" t="s">
        <v>394</v>
      </c>
      <c r="J790" s="42" t="s">
        <v>3152</v>
      </c>
      <c r="K790" s="42" t="s">
        <v>2240</v>
      </c>
      <c r="L790" s="42" t="s">
        <v>35</v>
      </c>
      <c r="M790" s="42" t="s">
        <v>2241</v>
      </c>
      <c r="N790" s="44" t="s">
        <v>82</v>
      </c>
      <c r="O790" s="42" t="s">
        <v>31</v>
      </c>
      <c r="P790" s="43">
        <v>2024</v>
      </c>
      <c r="Q790" s="43" t="s">
        <v>83</v>
      </c>
      <c r="R790" s="42" t="s">
        <v>394</v>
      </c>
      <c r="S790" s="42" t="s">
        <v>31</v>
      </c>
      <c r="T790" s="11"/>
      <c r="U790" s="64"/>
    </row>
    <row r="791" spans="1:21" s="8" customFormat="1" ht="46.5" customHeight="1">
      <c r="A791" s="42">
        <v>784</v>
      </c>
      <c r="B791" s="42" t="s">
        <v>1372</v>
      </c>
      <c r="C791" s="42" t="s">
        <v>2236</v>
      </c>
      <c r="D791" s="42" t="s">
        <v>40</v>
      </c>
      <c r="E791" s="42" t="s">
        <v>2237</v>
      </c>
      <c r="F791" s="42" t="s">
        <v>3153</v>
      </c>
      <c r="G791" s="42">
        <v>4.68</v>
      </c>
      <c r="H791" s="42" t="s">
        <v>31</v>
      </c>
      <c r="I791" s="42" t="s">
        <v>394</v>
      </c>
      <c r="J791" s="42" t="s">
        <v>3154</v>
      </c>
      <c r="K791" s="42" t="s">
        <v>2240</v>
      </c>
      <c r="L791" s="42" t="s">
        <v>35</v>
      </c>
      <c r="M791" s="42" t="s">
        <v>3155</v>
      </c>
      <c r="N791" s="44" t="s">
        <v>936</v>
      </c>
      <c r="O791" s="42" t="s">
        <v>31</v>
      </c>
      <c r="P791" s="43">
        <v>2023</v>
      </c>
      <c r="Q791" s="42" t="s">
        <v>937</v>
      </c>
      <c r="R791" s="42" t="s">
        <v>394</v>
      </c>
      <c r="S791" s="42" t="s">
        <v>31</v>
      </c>
      <c r="T791" s="11"/>
      <c r="U791" s="64"/>
    </row>
    <row r="792" spans="1:21" s="8" customFormat="1" ht="46.5" customHeight="1">
      <c r="A792" s="42">
        <v>785</v>
      </c>
      <c r="B792" s="42" t="s">
        <v>1359</v>
      </c>
      <c r="C792" s="42" t="s">
        <v>3156</v>
      </c>
      <c r="D792" s="42" t="s">
        <v>40</v>
      </c>
      <c r="E792" s="42" t="s">
        <v>396</v>
      </c>
      <c r="F792" s="42" t="s">
        <v>3157</v>
      </c>
      <c r="G792" s="42">
        <v>19.56</v>
      </c>
      <c r="H792" s="42" t="s">
        <v>31</v>
      </c>
      <c r="I792" s="42" t="s">
        <v>394</v>
      </c>
      <c r="J792" s="42" t="s">
        <v>3145</v>
      </c>
      <c r="K792" s="42" t="s">
        <v>3158</v>
      </c>
      <c r="L792" s="42" t="s">
        <v>35</v>
      </c>
      <c r="M792" s="42" t="s">
        <v>3159</v>
      </c>
      <c r="N792" s="44" t="s">
        <v>936</v>
      </c>
      <c r="O792" s="42" t="s">
        <v>31</v>
      </c>
      <c r="P792" s="43">
        <v>2023</v>
      </c>
      <c r="Q792" s="42" t="s">
        <v>937</v>
      </c>
      <c r="R792" s="42" t="s">
        <v>394</v>
      </c>
      <c r="S792" s="42" t="s">
        <v>31</v>
      </c>
      <c r="T792" s="11"/>
      <c r="U792" s="64"/>
    </row>
    <row r="793" spans="1:21" s="8" customFormat="1" ht="46.5" customHeight="1">
      <c r="A793" s="42">
        <v>786</v>
      </c>
      <c r="B793" s="42" t="s">
        <v>26</v>
      </c>
      <c r="C793" s="42" t="s">
        <v>3160</v>
      </c>
      <c r="D793" s="42" t="s">
        <v>40</v>
      </c>
      <c r="E793" s="42" t="s">
        <v>1592</v>
      </c>
      <c r="F793" s="42" t="s">
        <v>3161</v>
      </c>
      <c r="G793" s="42">
        <v>298.38</v>
      </c>
      <c r="H793" s="42" t="s">
        <v>31</v>
      </c>
      <c r="I793" s="43" t="s">
        <v>107</v>
      </c>
      <c r="J793" s="42" t="s">
        <v>3162</v>
      </c>
      <c r="K793" s="42" t="s">
        <v>3163</v>
      </c>
      <c r="L793" s="42" t="s">
        <v>35</v>
      </c>
      <c r="M793" s="42" t="s">
        <v>3164</v>
      </c>
      <c r="N793" s="44" t="s">
        <v>936</v>
      </c>
      <c r="O793" s="42" t="s">
        <v>31</v>
      </c>
      <c r="P793" s="43">
        <v>2023</v>
      </c>
      <c r="Q793" s="42" t="s">
        <v>937</v>
      </c>
      <c r="R793" s="42" t="s">
        <v>107</v>
      </c>
      <c r="S793" s="42"/>
      <c r="T793" s="11"/>
      <c r="U793" s="64"/>
    </row>
    <row r="794" spans="1:21" s="8" customFormat="1" ht="46.5" customHeight="1">
      <c r="A794" s="42">
        <v>787</v>
      </c>
      <c r="B794" s="42" t="s">
        <v>26</v>
      </c>
      <c r="C794" s="42" t="s">
        <v>3165</v>
      </c>
      <c r="D794" s="42" t="s">
        <v>40</v>
      </c>
      <c r="E794" s="42" t="s">
        <v>343</v>
      </c>
      <c r="F794" s="42" t="s">
        <v>3166</v>
      </c>
      <c r="G794" s="42">
        <v>240.1</v>
      </c>
      <c r="H794" s="42" t="s">
        <v>31</v>
      </c>
      <c r="I794" s="43" t="s">
        <v>107</v>
      </c>
      <c r="J794" s="42" t="s">
        <v>3167</v>
      </c>
      <c r="K794" s="42" t="s">
        <v>3168</v>
      </c>
      <c r="L794" s="42" t="s">
        <v>35</v>
      </c>
      <c r="M794" s="42" t="s">
        <v>3169</v>
      </c>
      <c r="N794" s="44" t="s">
        <v>936</v>
      </c>
      <c r="O794" s="42" t="s">
        <v>31</v>
      </c>
      <c r="P794" s="43">
        <v>2023</v>
      </c>
      <c r="Q794" s="42" t="s">
        <v>937</v>
      </c>
      <c r="R794" s="42" t="s">
        <v>107</v>
      </c>
      <c r="S794" s="42"/>
      <c r="T794" s="11"/>
      <c r="U794" s="64"/>
    </row>
    <row r="795" spans="1:21" s="8" customFormat="1" ht="46.5" customHeight="1">
      <c r="A795" s="42">
        <v>788</v>
      </c>
      <c r="B795" s="42" t="s">
        <v>26</v>
      </c>
      <c r="C795" s="42" t="s">
        <v>3170</v>
      </c>
      <c r="D795" s="42" t="s">
        <v>40</v>
      </c>
      <c r="E795" s="42" t="s">
        <v>1659</v>
      </c>
      <c r="F795" s="42" t="s">
        <v>3171</v>
      </c>
      <c r="G795" s="42">
        <v>46</v>
      </c>
      <c r="H795" s="42" t="s">
        <v>31</v>
      </c>
      <c r="I795" s="43" t="s">
        <v>107</v>
      </c>
      <c r="J795" s="42" t="s">
        <v>3172</v>
      </c>
      <c r="K795" s="42" t="s">
        <v>3173</v>
      </c>
      <c r="L795" s="42" t="s">
        <v>35</v>
      </c>
      <c r="M795" s="42" t="s">
        <v>3174</v>
      </c>
      <c r="N795" s="44" t="s">
        <v>936</v>
      </c>
      <c r="O795" s="42" t="s">
        <v>31</v>
      </c>
      <c r="P795" s="43">
        <v>2023</v>
      </c>
      <c r="Q795" s="42" t="s">
        <v>937</v>
      </c>
      <c r="R795" s="42" t="s">
        <v>107</v>
      </c>
      <c r="S795" s="42"/>
      <c r="T795" s="11"/>
      <c r="U795" s="64"/>
    </row>
    <row r="796" spans="1:21" s="8" customFormat="1" ht="46.5" customHeight="1">
      <c r="A796" s="42">
        <v>789</v>
      </c>
      <c r="B796" s="42" t="s">
        <v>26</v>
      </c>
      <c r="C796" s="42" t="s">
        <v>3175</v>
      </c>
      <c r="D796" s="42" t="s">
        <v>40</v>
      </c>
      <c r="E796" s="42" t="s">
        <v>1556</v>
      </c>
      <c r="F796" s="42" t="s">
        <v>3176</v>
      </c>
      <c r="G796" s="42">
        <v>186.8</v>
      </c>
      <c r="H796" s="42" t="s">
        <v>31</v>
      </c>
      <c r="I796" s="43" t="s">
        <v>107</v>
      </c>
      <c r="J796" s="42" t="s">
        <v>3177</v>
      </c>
      <c r="K796" s="42" t="s">
        <v>3178</v>
      </c>
      <c r="L796" s="42" t="s">
        <v>35</v>
      </c>
      <c r="M796" s="42" t="s">
        <v>3179</v>
      </c>
      <c r="N796" s="44" t="s">
        <v>936</v>
      </c>
      <c r="O796" s="42" t="s">
        <v>31</v>
      </c>
      <c r="P796" s="43">
        <v>2023</v>
      </c>
      <c r="Q796" s="42" t="s">
        <v>937</v>
      </c>
      <c r="R796" s="42" t="s">
        <v>107</v>
      </c>
      <c r="S796" s="42"/>
      <c r="T796" s="11"/>
      <c r="U796" s="64"/>
    </row>
    <row r="797" spans="1:21" s="8" customFormat="1" ht="46.5" customHeight="1">
      <c r="A797" s="42">
        <v>790</v>
      </c>
      <c r="B797" s="42" t="s">
        <v>26</v>
      </c>
      <c r="C797" s="42" t="s">
        <v>3180</v>
      </c>
      <c r="D797" s="42" t="s">
        <v>40</v>
      </c>
      <c r="E797" s="42" t="s">
        <v>2031</v>
      </c>
      <c r="F797" s="42" t="s">
        <v>3181</v>
      </c>
      <c r="G797" s="42">
        <v>92.4</v>
      </c>
      <c r="H797" s="42" t="s">
        <v>31</v>
      </c>
      <c r="I797" s="43" t="s">
        <v>107</v>
      </c>
      <c r="J797" s="42" t="s">
        <v>3182</v>
      </c>
      <c r="K797" s="42" t="s">
        <v>3183</v>
      </c>
      <c r="L797" s="42" t="s">
        <v>35</v>
      </c>
      <c r="M797" s="42" t="s">
        <v>3184</v>
      </c>
      <c r="N797" s="44" t="s">
        <v>936</v>
      </c>
      <c r="O797" s="42" t="s">
        <v>31</v>
      </c>
      <c r="P797" s="43">
        <v>2023</v>
      </c>
      <c r="Q797" s="42" t="s">
        <v>937</v>
      </c>
      <c r="R797" s="42" t="s">
        <v>107</v>
      </c>
      <c r="S797" s="42"/>
      <c r="T797" s="11"/>
      <c r="U797" s="64"/>
    </row>
    <row r="798" spans="1:21" s="8" customFormat="1" ht="46.5" customHeight="1">
      <c r="A798" s="42">
        <v>791</v>
      </c>
      <c r="B798" s="42" t="s">
        <v>26</v>
      </c>
      <c r="C798" s="42" t="s">
        <v>3185</v>
      </c>
      <c r="D798" s="42" t="s">
        <v>40</v>
      </c>
      <c r="E798" s="42" t="s">
        <v>1586</v>
      </c>
      <c r="F798" s="42" t="s">
        <v>3186</v>
      </c>
      <c r="G798" s="42">
        <v>164.34</v>
      </c>
      <c r="H798" s="42" t="s">
        <v>31</v>
      </c>
      <c r="I798" s="43" t="s">
        <v>107</v>
      </c>
      <c r="J798" s="42" t="s">
        <v>3187</v>
      </c>
      <c r="K798" s="42" t="s">
        <v>3188</v>
      </c>
      <c r="L798" s="42" t="s">
        <v>35</v>
      </c>
      <c r="M798" s="42" t="s">
        <v>3189</v>
      </c>
      <c r="N798" s="44" t="s">
        <v>936</v>
      </c>
      <c r="O798" s="42" t="s">
        <v>31</v>
      </c>
      <c r="P798" s="43">
        <v>2023</v>
      </c>
      <c r="Q798" s="42" t="s">
        <v>937</v>
      </c>
      <c r="R798" s="42" t="s">
        <v>107</v>
      </c>
      <c r="S798" s="42"/>
      <c r="T798" s="11"/>
      <c r="U798" s="64"/>
    </row>
    <row r="799" spans="1:21" s="8" customFormat="1" ht="46.5" customHeight="1">
      <c r="A799" s="42">
        <v>792</v>
      </c>
      <c r="B799" s="42" t="s">
        <v>1372</v>
      </c>
      <c r="C799" s="42" t="s">
        <v>3190</v>
      </c>
      <c r="D799" s="42" t="s">
        <v>40</v>
      </c>
      <c r="E799" s="42" t="s">
        <v>1546</v>
      </c>
      <c r="F799" s="42" t="s">
        <v>3191</v>
      </c>
      <c r="G799" s="42">
        <v>155.98</v>
      </c>
      <c r="H799" s="42" t="s">
        <v>31</v>
      </c>
      <c r="I799" s="43" t="s">
        <v>107</v>
      </c>
      <c r="J799" s="42" t="s">
        <v>3192</v>
      </c>
      <c r="K799" s="42" t="s">
        <v>3193</v>
      </c>
      <c r="L799" s="42" t="s">
        <v>35</v>
      </c>
      <c r="M799" s="42" t="s">
        <v>3194</v>
      </c>
      <c r="N799" s="44" t="s">
        <v>936</v>
      </c>
      <c r="O799" s="42" t="s">
        <v>31</v>
      </c>
      <c r="P799" s="43">
        <v>2023</v>
      </c>
      <c r="Q799" s="42" t="s">
        <v>937</v>
      </c>
      <c r="R799" s="42" t="s">
        <v>107</v>
      </c>
      <c r="S799" s="42"/>
      <c r="T799" s="11"/>
      <c r="U799" s="64"/>
    </row>
    <row r="800" spans="1:21" s="8" customFormat="1" ht="46.5" customHeight="1">
      <c r="A800" s="42">
        <v>793</v>
      </c>
      <c r="B800" s="42" t="s">
        <v>1372</v>
      </c>
      <c r="C800" s="42" t="s">
        <v>3195</v>
      </c>
      <c r="D800" s="42" t="s">
        <v>40</v>
      </c>
      <c r="E800" s="42" t="s">
        <v>1592</v>
      </c>
      <c r="F800" s="42" t="s">
        <v>3196</v>
      </c>
      <c r="G800" s="42">
        <v>281.75</v>
      </c>
      <c r="H800" s="42" t="s">
        <v>31</v>
      </c>
      <c r="I800" s="43" t="s">
        <v>107</v>
      </c>
      <c r="J800" s="42" t="s">
        <v>3197</v>
      </c>
      <c r="K800" s="42" t="s">
        <v>3198</v>
      </c>
      <c r="L800" s="42" t="s">
        <v>35</v>
      </c>
      <c r="M800" s="42" t="s">
        <v>3194</v>
      </c>
      <c r="N800" s="44" t="s">
        <v>936</v>
      </c>
      <c r="O800" s="42" t="s">
        <v>31</v>
      </c>
      <c r="P800" s="43">
        <v>2023</v>
      </c>
      <c r="Q800" s="42" t="s">
        <v>937</v>
      </c>
      <c r="R800" s="42" t="s">
        <v>107</v>
      </c>
      <c r="S800" s="42"/>
      <c r="T800" s="11"/>
      <c r="U800" s="64"/>
    </row>
    <row r="801" spans="1:21" s="8" customFormat="1" ht="46.5" customHeight="1">
      <c r="A801" s="42">
        <v>794</v>
      </c>
      <c r="B801" s="42" t="s">
        <v>1372</v>
      </c>
      <c r="C801" s="42" t="s">
        <v>3199</v>
      </c>
      <c r="D801" s="42" t="s">
        <v>40</v>
      </c>
      <c r="E801" s="42" t="s">
        <v>1592</v>
      </c>
      <c r="F801" s="42" t="s">
        <v>3200</v>
      </c>
      <c r="G801" s="42">
        <v>40.25</v>
      </c>
      <c r="H801" s="42" t="s">
        <v>31</v>
      </c>
      <c r="I801" s="43" t="s">
        <v>107</v>
      </c>
      <c r="J801" s="42" t="s">
        <v>3201</v>
      </c>
      <c r="K801" s="42" t="s">
        <v>3202</v>
      </c>
      <c r="L801" s="42" t="s">
        <v>35</v>
      </c>
      <c r="M801" s="42" t="s">
        <v>3194</v>
      </c>
      <c r="N801" s="44" t="s">
        <v>936</v>
      </c>
      <c r="O801" s="42" t="s">
        <v>31</v>
      </c>
      <c r="P801" s="43">
        <v>2023</v>
      </c>
      <c r="Q801" s="42" t="s">
        <v>937</v>
      </c>
      <c r="R801" s="42" t="s">
        <v>107</v>
      </c>
      <c r="S801" s="42"/>
      <c r="T801" s="11"/>
      <c r="U801" s="64"/>
    </row>
    <row r="802" spans="1:21" s="8" customFormat="1" ht="46.5" customHeight="1">
      <c r="A802" s="42">
        <v>795</v>
      </c>
      <c r="B802" s="42" t="s">
        <v>1372</v>
      </c>
      <c r="C802" s="42" t="s">
        <v>3203</v>
      </c>
      <c r="D802" s="42" t="s">
        <v>40</v>
      </c>
      <c r="E802" s="42" t="s">
        <v>1541</v>
      </c>
      <c r="F802" s="42" t="s">
        <v>3204</v>
      </c>
      <c r="G802" s="42">
        <v>13.9</v>
      </c>
      <c r="H802" s="42" t="s">
        <v>31</v>
      </c>
      <c r="I802" s="43" t="s">
        <v>107</v>
      </c>
      <c r="J802" s="42" t="s">
        <v>3205</v>
      </c>
      <c r="K802" s="42" t="s">
        <v>3206</v>
      </c>
      <c r="L802" s="42" t="s">
        <v>35</v>
      </c>
      <c r="M802" s="42" t="s">
        <v>3194</v>
      </c>
      <c r="N802" s="44" t="s">
        <v>936</v>
      </c>
      <c r="O802" s="42" t="s">
        <v>31</v>
      </c>
      <c r="P802" s="43">
        <v>2023</v>
      </c>
      <c r="Q802" s="42" t="s">
        <v>937</v>
      </c>
      <c r="R802" s="42" t="s">
        <v>107</v>
      </c>
      <c r="S802" s="42"/>
      <c r="T802" s="11"/>
      <c r="U802" s="64"/>
    </row>
    <row r="803" spans="1:21" s="8" customFormat="1" ht="46.5" customHeight="1">
      <c r="A803" s="42">
        <v>796</v>
      </c>
      <c r="B803" s="42" t="s">
        <v>1372</v>
      </c>
      <c r="C803" s="42" t="s">
        <v>3207</v>
      </c>
      <c r="D803" s="42" t="s">
        <v>40</v>
      </c>
      <c r="E803" s="42" t="s">
        <v>1551</v>
      </c>
      <c r="F803" s="42" t="s">
        <v>3208</v>
      </c>
      <c r="G803" s="42">
        <v>241.5</v>
      </c>
      <c r="H803" s="42" t="s">
        <v>31</v>
      </c>
      <c r="I803" s="43" t="s">
        <v>107</v>
      </c>
      <c r="J803" s="42" t="s">
        <v>3209</v>
      </c>
      <c r="K803" s="42" t="s">
        <v>3210</v>
      </c>
      <c r="L803" s="42" t="s">
        <v>35</v>
      </c>
      <c r="M803" s="42" t="s">
        <v>3194</v>
      </c>
      <c r="N803" s="44" t="s">
        <v>936</v>
      </c>
      <c r="O803" s="42" t="s">
        <v>31</v>
      </c>
      <c r="P803" s="43">
        <v>2023</v>
      </c>
      <c r="Q803" s="42" t="s">
        <v>937</v>
      </c>
      <c r="R803" s="42" t="s">
        <v>107</v>
      </c>
      <c r="S803" s="42"/>
      <c r="T803" s="11"/>
      <c r="U803" s="64"/>
    </row>
    <row r="804" spans="1:21" s="8" customFormat="1" ht="46.5" customHeight="1">
      <c r="A804" s="42">
        <v>797</v>
      </c>
      <c r="B804" s="42" t="s">
        <v>1372</v>
      </c>
      <c r="C804" s="42" t="s">
        <v>3211</v>
      </c>
      <c r="D804" s="42" t="s">
        <v>40</v>
      </c>
      <c r="E804" s="42" t="s">
        <v>1561</v>
      </c>
      <c r="F804" s="42" t="s">
        <v>3212</v>
      </c>
      <c r="G804" s="42">
        <v>34.5</v>
      </c>
      <c r="H804" s="42" t="s">
        <v>31</v>
      </c>
      <c r="I804" s="43" t="s">
        <v>107</v>
      </c>
      <c r="J804" s="42" t="s">
        <v>3213</v>
      </c>
      <c r="K804" s="42" t="s">
        <v>3214</v>
      </c>
      <c r="L804" s="42" t="s">
        <v>35</v>
      </c>
      <c r="M804" s="42" t="s">
        <v>3194</v>
      </c>
      <c r="N804" s="44" t="s">
        <v>936</v>
      </c>
      <c r="O804" s="42" t="s">
        <v>31</v>
      </c>
      <c r="P804" s="43">
        <v>2023</v>
      </c>
      <c r="Q804" s="42" t="s">
        <v>937</v>
      </c>
      <c r="R804" s="42" t="s">
        <v>107</v>
      </c>
      <c r="S804" s="42"/>
      <c r="T804" s="11"/>
      <c r="U804" s="64"/>
    </row>
    <row r="805" spans="1:21" s="8" customFormat="1" ht="46.5" customHeight="1">
      <c r="A805" s="42">
        <v>798</v>
      </c>
      <c r="B805" s="42" t="s">
        <v>1372</v>
      </c>
      <c r="C805" s="42" t="s">
        <v>3215</v>
      </c>
      <c r="D805" s="42" t="s">
        <v>40</v>
      </c>
      <c r="E805" s="42" t="s">
        <v>3216</v>
      </c>
      <c r="F805" s="42" t="s">
        <v>3217</v>
      </c>
      <c r="G805" s="42">
        <v>92</v>
      </c>
      <c r="H805" s="42" t="s">
        <v>31</v>
      </c>
      <c r="I805" s="43" t="s">
        <v>107</v>
      </c>
      <c r="J805" s="42" t="s">
        <v>3218</v>
      </c>
      <c r="K805" s="42" t="s">
        <v>3219</v>
      </c>
      <c r="L805" s="42" t="s">
        <v>35</v>
      </c>
      <c r="M805" s="42" t="s">
        <v>3194</v>
      </c>
      <c r="N805" s="44" t="s">
        <v>936</v>
      </c>
      <c r="O805" s="42" t="s">
        <v>31</v>
      </c>
      <c r="P805" s="43">
        <v>2023</v>
      </c>
      <c r="Q805" s="42" t="s">
        <v>937</v>
      </c>
      <c r="R805" s="42" t="s">
        <v>107</v>
      </c>
      <c r="S805" s="42"/>
      <c r="T805" s="11"/>
      <c r="U805" s="64"/>
    </row>
    <row r="806" spans="1:21" s="8" customFormat="1" ht="46.5" customHeight="1">
      <c r="A806" s="42">
        <v>799</v>
      </c>
      <c r="B806" s="42" t="s">
        <v>1372</v>
      </c>
      <c r="C806" s="42" t="s">
        <v>3220</v>
      </c>
      <c r="D806" s="42" t="s">
        <v>40</v>
      </c>
      <c r="E806" s="42" t="s">
        <v>1586</v>
      </c>
      <c r="F806" s="42" t="s">
        <v>3221</v>
      </c>
      <c r="G806" s="42">
        <v>99.36</v>
      </c>
      <c r="H806" s="42" t="s">
        <v>31</v>
      </c>
      <c r="I806" s="43" t="s">
        <v>107</v>
      </c>
      <c r="J806" s="42" t="s">
        <v>3187</v>
      </c>
      <c r="K806" s="42" t="s">
        <v>3222</v>
      </c>
      <c r="L806" s="42" t="s">
        <v>35</v>
      </c>
      <c r="M806" s="42" t="s">
        <v>3194</v>
      </c>
      <c r="N806" s="44" t="s">
        <v>936</v>
      </c>
      <c r="O806" s="42" t="s">
        <v>31</v>
      </c>
      <c r="P806" s="43">
        <v>2023</v>
      </c>
      <c r="Q806" s="42" t="s">
        <v>937</v>
      </c>
      <c r="R806" s="42" t="s">
        <v>107</v>
      </c>
      <c r="S806" s="42"/>
      <c r="T806" s="11"/>
      <c r="U806" s="64"/>
    </row>
    <row r="807" spans="1:21" s="8" customFormat="1" ht="46.5" customHeight="1">
      <c r="A807" s="42">
        <v>800</v>
      </c>
      <c r="B807" s="42" t="s">
        <v>1372</v>
      </c>
      <c r="C807" s="42" t="s">
        <v>1658</v>
      </c>
      <c r="D807" s="42" t="s">
        <v>40</v>
      </c>
      <c r="E807" s="42" t="s">
        <v>1659</v>
      </c>
      <c r="F807" s="42" t="s">
        <v>3223</v>
      </c>
      <c r="G807" s="42">
        <v>27.81</v>
      </c>
      <c r="H807" s="42" t="s">
        <v>31</v>
      </c>
      <c r="I807" s="43" t="s">
        <v>107</v>
      </c>
      <c r="J807" s="42" t="s">
        <v>3224</v>
      </c>
      <c r="K807" s="42" t="s">
        <v>3225</v>
      </c>
      <c r="L807" s="42" t="s">
        <v>35</v>
      </c>
      <c r="M807" s="42" t="s">
        <v>3194</v>
      </c>
      <c r="N807" s="44" t="s">
        <v>936</v>
      </c>
      <c r="O807" s="42" t="s">
        <v>31</v>
      </c>
      <c r="P807" s="43">
        <v>2023</v>
      </c>
      <c r="Q807" s="42" t="s">
        <v>937</v>
      </c>
      <c r="R807" s="42" t="s">
        <v>107</v>
      </c>
      <c r="S807" s="42"/>
      <c r="T807" s="11"/>
      <c r="U807" s="64"/>
    </row>
    <row r="808" spans="1:21" s="8" customFormat="1" ht="46.5" customHeight="1">
      <c r="A808" s="42">
        <v>801</v>
      </c>
      <c r="B808" s="42" t="s">
        <v>1372</v>
      </c>
      <c r="C808" s="42" t="s">
        <v>3226</v>
      </c>
      <c r="D808" s="42" t="s">
        <v>40</v>
      </c>
      <c r="E808" s="42" t="s">
        <v>1556</v>
      </c>
      <c r="F808" s="42" t="s">
        <v>3227</v>
      </c>
      <c r="G808" s="42">
        <v>176.41</v>
      </c>
      <c r="H808" s="42" t="s">
        <v>31</v>
      </c>
      <c r="I808" s="43" t="s">
        <v>107</v>
      </c>
      <c r="J808" s="42" t="s">
        <v>3228</v>
      </c>
      <c r="K808" s="42" t="s">
        <v>3229</v>
      </c>
      <c r="L808" s="42" t="s">
        <v>35</v>
      </c>
      <c r="M808" s="42" t="s">
        <v>3194</v>
      </c>
      <c r="N808" s="44" t="s">
        <v>936</v>
      </c>
      <c r="O808" s="42" t="s">
        <v>31</v>
      </c>
      <c r="P808" s="43">
        <v>2023</v>
      </c>
      <c r="Q808" s="42" t="s">
        <v>937</v>
      </c>
      <c r="R808" s="42" t="s">
        <v>107</v>
      </c>
      <c r="S808" s="42"/>
      <c r="T808" s="11"/>
      <c r="U808" s="64"/>
    </row>
    <row r="809" spans="1:21" s="8" customFormat="1" ht="46.5" customHeight="1">
      <c r="A809" s="42">
        <v>802</v>
      </c>
      <c r="B809" s="42" t="s">
        <v>1372</v>
      </c>
      <c r="C809" s="42" t="s">
        <v>3230</v>
      </c>
      <c r="D809" s="42" t="s">
        <v>40</v>
      </c>
      <c r="E809" s="42" t="s">
        <v>1520</v>
      </c>
      <c r="F809" s="42" t="s">
        <v>3231</v>
      </c>
      <c r="G809" s="42">
        <v>24</v>
      </c>
      <c r="H809" s="42" t="s">
        <v>31</v>
      </c>
      <c r="I809" s="43" t="s">
        <v>107</v>
      </c>
      <c r="J809" s="42" t="s">
        <v>3232</v>
      </c>
      <c r="K809" s="42" t="s">
        <v>3233</v>
      </c>
      <c r="L809" s="42" t="s">
        <v>35</v>
      </c>
      <c r="M809" s="42" t="s">
        <v>3194</v>
      </c>
      <c r="N809" s="44" t="s">
        <v>936</v>
      </c>
      <c r="O809" s="42" t="s">
        <v>31</v>
      </c>
      <c r="P809" s="43">
        <v>2023</v>
      </c>
      <c r="Q809" s="42" t="s">
        <v>937</v>
      </c>
      <c r="R809" s="42" t="s">
        <v>107</v>
      </c>
      <c r="S809" s="42"/>
      <c r="T809" s="11"/>
      <c r="U809" s="64"/>
    </row>
    <row r="810" spans="1:21" s="8" customFormat="1" ht="46.5" customHeight="1">
      <c r="A810" s="42">
        <v>803</v>
      </c>
      <c r="B810" s="42" t="s">
        <v>1372</v>
      </c>
      <c r="C810" s="42" t="s">
        <v>3234</v>
      </c>
      <c r="D810" s="42" t="s">
        <v>40</v>
      </c>
      <c r="E810" s="42" t="s">
        <v>140</v>
      </c>
      <c r="F810" s="42" t="s">
        <v>3235</v>
      </c>
      <c r="G810" s="42">
        <v>27.95</v>
      </c>
      <c r="H810" s="42" t="s">
        <v>31</v>
      </c>
      <c r="I810" s="43" t="s">
        <v>107</v>
      </c>
      <c r="J810" s="42" t="s">
        <v>3236</v>
      </c>
      <c r="K810" s="42" t="s">
        <v>3237</v>
      </c>
      <c r="L810" s="42" t="s">
        <v>35</v>
      </c>
      <c r="M810" s="42" t="s">
        <v>3194</v>
      </c>
      <c r="N810" s="44" t="s">
        <v>936</v>
      </c>
      <c r="O810" s="42" t="s">
        <v>31</v>
      </c>
      <c r="P810" s="43">
        <v>2023</v>
      </c>
      <c r="Q810" s="42" t="s">
        <v>937</v>
      </c>
      <c r="R810" s="42" t="s">
        <v>107</v>
      </c>
      <c r="S810" s="42"/>
      <c r="T810" s="11"/>
      <c r="U810" s="64"/>
    </row>
    <row r="811" spans="1:21" s="8" customFormat="1" ht="46.5" customHeight="1">
      <c r="A811" s="42">
        <v>804</v>
      </c>
      <c r="B811" s="42" t="s">
        <v>1372</v>
      </c>
      <c r="C811" s="42" t="s">
        <v>3238</v>
      </c>
      <c r="D811" s="42" t="s">
        <v>40</v>
      </c>
      <c r="E811" s="42" t="s">
        <v>2031</v>
      </c>
      <c r="F811" s="42" t="s">
        <v>3239</v>
      </c>
      <c r="G811" s="42">
        <v>11.59</v>
      </c>
      <c r="H811" s="42" t="s">
        <v>31</v>
      </c>
      <c r="I811" s="43" t="s">
        <v>107</v>
      </c>
      <c r="J811" s="42" t="s">
        <v>3240</v>
      </c>
      <c r="K811" s="42" t="s">
        <v>3241</v>
      </c>
      <c r="L811" s="42" t="s">
        <v>35</v>
      </c>
      <c r="M811" s="42" t="s">
        <v>3194</v>
      </c>
      <c r="N811" s="44" t="s">
        <v>936</v>
      </c>
      <c r="O811" s="42" t="s">
        <v>31</v>
      </c>
      <c r="P811" s="43">
        <v>2023</v>
      </c>
      <c r="Q811" s="42" t="s">
        <v>937</v>
      </c>
      <c r="R811" s="42" t="s">
        <v>107</v>
      </c>
      <c r="S811" s="42"/>
      <c r="T811" s="11"/>
      <c r="U811" s="64"/>
    </row>
    <row r="812" spans="1:21" s="8" customFormat="1" ht="46.5" customHeight="1">
      <c r="A812" s="42">
        <v>805</v>
      </c>
      <c r="B812" s="42" t="s">
        <v>3242</v>
      </c>
      <c r="C812" s="42" t="s">
        <v>3243</v>
      </c>
      <c r="D812" s="42" t="s">
        <v>1023</v>
      </c>
      <c r="E812" s="42" t="s">
        <v>3244</v>
      </c>
      <c r="F812" s="42" t="s">
        <v>3245</v>
      </c>
      <c r="G812" s="42">
        <v>100</v>
      </c>
      <c r="H812" s="42" t="s">
        <v>31</v>
      </c>
      <c r="I812" s="42" t="s">
        <v>3246</v>
      </c>
      <c r="J812" s="42" t="s">
        <v>3247</v>
      </c>
      <c r="K812" s="42" t="s">
        <v>3248</v>
      </c>
      <c r="L812" s="42" t="s">
        <v>3249</v>
      </c>
      <c r="M812" s="42" t="s">
        <v>3250</v>
      </c>
      <c r="N812" s="44" t="s">
        <v>936</v>
      </c>
      <c r="O812" s="42" t="s">
        <v>31</v>
      </c>
      <c r="P812" s="43">
        <v>2023</v>
      </c>
      <c r="Q812" s="42" t="s">
        <v>937</v>
      </c>
      <c r="R812" s="42" t="s">
        <v>3246</v>
      </c>
      <c r="S812" s="42" t="s">
        <v>3251</v>
      </c>
      <c r="T812" s="11"/>
      <c r="U812" s="64"/>
    </row>
    <row r="813" spans="1:21" s="8" customFormat="1" ht="46.5" customHeight="1">
      <c r="A813" s="42">
        <v>806</v>
      </c>
      <c r="B813" s="42" t="s">
        <v>3242</v>
      </c>
      <c r="C813" s="42" t="s">
        <v>3252</v>
      </c>
      <c r="D813" s="42" t="s">
        <v>1023</v>
      </c>
      <c r="E813" s="42" t="s">
        <v>3253</v>
      </c>
      <c r="F813" s="42" t="s">
        <v>3254</v>
      </c>
      <c r="G813" s="42">
        <v>950</v>
      </c>
      <c r="H813" s="42" t="s">
        <v>31</v>
      </c>
      <c r="I813" s="42" t="s">
        <v>3246</v>
      </c>
      <c r="J813" s="42" t="s">
        <v>3255</v>
      </c>
      <c r="K813" s="42" t="s">
        <v>3248</v>
      </c>
      <c r="L813" s="42" t="s">
        <v>3249</v>
      </c>
      <c r="M813" s="42" t="s">
        <v>3250</v>
      </c>
      <c r="N813" s="44" t="s">
        <v>936</v>
      </c>
      <c r="O813" s="42" t="s">
        <v>31</v>
      </c>
      <c r="P813" s="43">
        <v>2023</v>
      </c>
      <c r="Q813" s="42" t="s">
        <v>937</v>
      </c>
      <c r="R813" s="42" t="s">
        <v>3246</v>
      </c>
      <c r="S813" s="42" t="s">
        <v>3251</v>
      </c>
      <c r="T813" s="11"/>
      <c r="U813" s="64"/>
    </row>
    <row r="814" spans="1:21" s="8" customFormat="1" ht="46.5" customHeight="1">
      <c r="A814" s="42">
        <v>807</v>
      </c>
      <c r="B814" s="42" t="s">
        <v>1359</v>
      </c>
      <c r="C814" s="42" t="s">
        <v>3256</v>
      </c>
      <c r="D814" s="42" t="s">
        <v>40</v>
      </c>
      <c r="E814" s="42" t="s">
        <v>3257</v>
      </c>
      <c r="F814" s="42" t="s">
        <v>3258</v>
      </c>
      <c r="G814" s="42">
        <v>284</v>
      </c>
      <c r="H814" s="42" t="s">
        <v>31</v>
      </c>
      <c r="I814" s="42" t="s">
        <v>336</v>
      </c>
      <c r="J814" s="42" t="s">
        <v>3259</v>
      </c>
      <c r="K814" s="42" t="s">
        <v>3260</v>
      </c>
      <c r="L814" s="42" t="s">
        <v>35</v>
      </c>
      <c r="M814" s="42" t="s">
        <v>3261</v>
      </c>
      <c r="N814" s="44" t="s">
        <v>936</v>
      </c>
      <c r="O814" s="42" t="s">
        <v>31</v>
      </c>
      <c r="P814" s="43">
        <v>2023</v>
      </c>
      <c r="Q814" s="42" t="s">
        <v>937</v>
      </c>
      <c r="R814" s="42" t="s">
        <v>336</v>
      </c>
      <c r="S814" s="42"/>
      <c r="T814" s="11"/>
      <c r="U814" s="64"/>
    </row>
    <row r="815" spans="1:21" s="8" customFormat="1" ht="46.5" customHeight="1">
      <c r="A815" s="42">
        <v>808</v>
      </c>
      <c r="B815" s="42" t="s">
        <v>3262</v>
      </c>
      <c r="C815" s="42" t="s">
        <v>3263</v>
      </c>
      <c r="D815" s="42" t="s">
        <v>40</v>
      </c>
      <c r="E815" s="42" t="s">
        <v>2996</v>
      </c>
      <c r="F815" s="42" t="s">
        <v>3264</v>
      </c>
      <c r="G815" s="42">
        <v>134</v>
      </c>
      <c r="H815" s="42" t="s">
        <v>31</v>
      </c>
      <c r="I815" s="42" t="s">
        <v>866</v>
      </c>
      <c r="J815" s="42" t="s">
        <v>2998</v>
      </c>
      <c r="K815" s="42" t="s">
        <v>3265</v>
      </c>
      <c r="L815" s="42" t="s">
        <v>35</v>
      </c>
      <c r="M815" s="42" t="s">
        <v>3266</v>
      </c>
      <c r="N815" s="44" t="s">
        <v>936</v>
      </c>
      <c r="O815" s="42" t="s">
        <v>31</v>
      </c>
      <c r="P815" s="43">
        <v>2024</v>
      </c>
      <c r="Q815" s="42" t="s">
        <v>937</v>
      </c>
      <c r="R815" s="42" t="s">
        <v>866</v>
      </c>
      <c r="S815" s="42" t="s">
        <v>31</v>
      </c>
      <c r="T815" s="11"/>
      <c r="U815" s="64"/>
    </row>
    <row r="816" spans="1:21" s="8" customFormat="1" ht="46.5" customHeight="1">
      <c r="A816" s="42">
        <v>809</v>
      </c>
      <c r="B816" s="42" t="s">
        <v>3262</v>
      </c>
      <c r="C816" s="42" t="s">
        <v>3263</v>
      </c>
      <c r="D816" s="42" t="s">
        <v>40</v>
      </c>
      <c r="E816" s="42" t="s">
        <v>2996</v>
      </c>
      <c r="F816" s="42" t="s">
        <v>3267</v>
      </c>
      <c r="G816" s="42">
        <v>228.5</v>
      </c>
      <c r="H816" s="42" t="s">
        <v>31</v>
      </c>
      <c r="I816" s="42" t="s">
        <v>866</v>
      </c>
      <c r="J816" s="42" t="s">
        <v>2998</v>
      </c>
      <c r="K816" s="42" t="s">
        <v>3265</v>
      </c>
      <c r="L816" s="42" t="s">
        <v>35</v>
      </c>
      <c r="M816" s="42" t="s">
        <v>3266</v>
      </c>
      <c r="N816" s="44" t="s">
        <v>936</v>
      </c>
      <c r="O816" s="42" t="s">
        <v>31</v>
      </c>
      <c r="P816" s="43">
        <v>2024</v>
      </c>
      <c r="Q816" s="42" t="s">
        <v>937</v>
      </c>
      <c r="R816" s="42" t="s">
        <v>866</v>
      </c>
      <c r="S816" s="42" t="s">
        <v>31</v>
      </c>
      <c r="T816" s="11"/>
      <c r="U816" s="64"/>
    </row>
    <row r="817" spans="1:21" s="8" customFormat="1" ht="46.5" customHeight="1">
      <c r="A817" s="42">
        <v>810</v>
      </c>
      <c r="B817" s="42" t="s">
        <v>3262</v>
      </c>
      <c r="C817" s="42" t="s">
        <v>3263</v>
      </c>
      <c r="D817" s="42" t="s">
        <v>40</v>
      </c>
      <c r="E817" s="42" t="s">
        <v>2996</v>
      </c>
      <c r="F817" s="42" t="s">
        <v>3268</v>
      </c>
      <c r="G817" s="42">
        <v>896.2</v>
      </c>
      <c r="H817" s="42" t="s">
        <v>31</v>
      </c>
      <c r="I817" s="42" t="s">
        <v>866</v>
      </c>
      <c r="J817" s="42" t="s">
        <v>2998</v>
      </c>
      <c r="K817" s="42" t="s">
        <v>3265</v>
      </c>
      <c r="L817" s="42" t="s">
        <v>35</v>
      </c>
      <c r="M817" s="42" t="s">
        <v>3266</v>
      </c>
      <c r="N817" s="44" t="s">
        <v>936</v>
      </c>
      <c r="O817" s="42" t="s">
        <v>31</v>
      </c>
      <c r="P817" s="43">
        <v>2024</v>
      </c>
      <c r="Q817" s="42" t="s">
        <v>937</v>
      </c>
      <c r="R817" s="42" t="s">
        <v>866</v>
      </c>
      <c r="S817" s="42" t="s">
        <v>31</v>
      </c>
      <c r="T817" s="11"/>
      <c r="U817" s="64"/>
    </row>
    <row r="818" spans="1:21" s="8" customFormat="1" ht="46.5" customHeight="1">
      <c r="A818" s="42">
        <v>811</v>
      </c>
      <c r="B818" s="42" t="s">
        <v>3269</v>
      </c>
      <c r="C818" s="42" t="s">
        <v>3270</v>
      </c>
      <c r="D818" s="42" t="s">
        <v>40</v>
      </c>
      <c r="E818" s="42" t="s">
        <v>2996</v>
      </c>
      <c r="F818" s="42" t="s">
        <v>3271</v>
      </c>
      <c r="G818" s="42">
        <v>25</v>
      </c>
      <c r="H818" s="42" t="s">
        <v>31</v>
      </c>
      <c r="I818" s="42" t="s">
        <v>866</v>
      </c>
      <c r="J818" s="42" t="s">
        <v>2998</v>
      </c>
      <c r="K818" s="42" t="s">
        <v>3272</v>
      </c>
      <c r="L818" s="42" t="s">
        <v>35</v>
      </c>
      <c r="M818" s="42" t="s">
        <v>2979</v>
      </c>
      <c r="N818" s="44" t="s">
        <v>936</v>
      </c>
      <c r="O818" s="42" t="s">
        <v>31</v>
      </c>
      <c r="P818" s="43">
        <v>2024</v>
      </c>
      <c r="Q818" s="42" t="s">
        <v>937</v>
      </c>
      <c r="R818" s="42" t="s">
        <v>866</v>
      </c>
      <c r="S818" s="42" t="s">
        <v>31</v>
      </c>
      <c r="T818" s="11"/>
      <c r="U818" s="64"/>
    </row>
    <row r="819" spans="1:21" s="8" customFormat="1" ht="46.5" customHeight="1">
      <c r="A819" s="42">
        <v>812</v>
      </c>
      <c r="B819" s="42" t="s">
        <v>26</v>
      </c>
      <c r="C819" s="42" t="s">
        <v>3273</v>
      </c>
      <c r="D819" s="42" t="s">
        <v>40</v>
      </c>
      <c r="E819" s="42" t="s">
        <v>899</v>
      </c>
      <c r="F819" s="42" t="s">
        <v>3274</v>
      </c>
      <c r="G819" s="42">
        <v>30</v>
      </c>
      <c r="H819" s="42" t="s">
        <v>31</v>
      </c>
      <c r="I819" s="42" t="s">
        <v>866</v>
      </c>
      <c r="J819" s="42" t="s">
        <v>3275</v>
      </c>
      <c r="K819" s="42" t="s">
        <v>3276</v>
      </c>
      <c r="L819" s="42" t="s">
        <v>35</v>
      </c>
      <c r="M819" s="42" t="s">
        <v>3277</v>
      </c>
      <c r="N819" s="44" t="s">
        <v>936</v>
      </c>
      <c r="O819" s="42" t="s">
        <v>31</v>
      </c>
      <c r="P819" s="43">
        <v>2023</v>
      </c>
      <c r="Q819" s="42" t="s">
        <v>937</v>
      </c>
      <c r="R819" s="42" t="s">
        <v>866</v>
      </c>
      <c r="S819" s="42" t="s">
        <v>31</v>
      </c>
      <c r="T819" s="11"/>
      <c r="U819" s="64"/>
    </row>
    <row r="820" spans="1:21" s="8" customFormat="1" ht="46.5" customHeight="1">
      <c r="A820" s="42">
        <v>813</v>
      </c>
      <c r="B820" s="42" t="s">
        <v>3269</v>
      </c>
      <c r="C820" s="42" t="s">
        <v>3278</v>
      </c>
      <c r="D820" s="42" t="s">
        <v>40</v>
      </c>
      <c r="E820" s="42" t="s">
        <v>889</v>
      </c>
      <c r="F820" s="42" t="s">
        <v>3279</v>
      </c>
      <c r="G820" s="42">
        <v>407</v>
      </c>
      <c r="H820" s="42" t="s">
        <v>31</v>
      </c>
      <c r="I820" s="42" t="s">
        <v>866</v>
      </c>
      <c r="J820" s="42" t="s">
        <v>3117</v>
      </c>
      <c r="K820" s="42" t="s">
        <v>3280</v>
      </c>
      <c r="L820" s="42" t="s">
        <v>35</v>
      </c>
      <c r="M820" s="42" t="s">
        <v>2979</v>
      </c>
      <c r="N820" s="44" t="s">
        <v>936</v>
      </c>
      <c r="O820" s="42" t="s">
        <v>31</v>
      </c>
      <c r="P820" s="43">
        <v>2024</v>
      </c>
      <c r="Q820" s="42" t="s">
        <v>937</v>
      </c>
      <c r="R820" s="42" t="s">
        <v>866</v>
      </c>
      <c r="S820" s="42" t="s">
        <v>31</v>
      </c>
      <c r="T820" s="11"/>
      <c r="U820" s="64"/>
    </row>
    <row r="821" spans="1:21" s="8" customFormat="1" ht="46.5" customHeight="1">
      <c r="A821" s="42">
        <v>814</v>
      </c>
      <c r="B821" s="42" t="s">
        <v>3269</v>
      </c>
      <c r="C821" s="42" t="s">
        <v>3281</v>
      </c>
      <c r="D821" s="42" t="s">
        <v>40</v>
      </c>
      <c r="E821" s="42" t="s">
        <v>2996</v>
      </c>
      <c r="F821" s="42" t="s">
        <v>3282</v>
      </c>
      <c r="G821" s="42">
        <v>10</v>
      </c>
      <c r="H821" s="42" t="s">
        <v>31</v>
      </c>
      <c r="I821" s="42" t="s">
        <v>866</v>
      </c>
      <c r="J821" s="42" t="s">
        <v>2998</v>
      </c>
      <c r="K821" s="42" t="s">
        <v>3283</v>
      </c>
      <c r="L821" s="42" t="s">
        <v>35</v>
      </c>
      <c r="M821" s="42" t="s">
        <v>3284</v>
      </c>
      <c r="N821" s="44" t="s">
        <v>936</v>
      </c>
      <c r="O821" s="42" t="s">
        <v>31</v>
      </c>
      <c r="P821" s="43">
        <v>2025</v>
      </c>
      <c r="Q821" s="42" t="s">
        <v>937</v>
      </c>
      <c r="R821" s="42" t="s">
        <v>866</v>
      </c>
      <c r="S821" s="42" t="s">
        <v>31</v>
      </c>
      <c r="T821" s="11"/>
      <c r="U821" s="64"/>
    </row>
    <row r="822" spans="1:21" s="8" customFormat="1" ht="46.5" customHeight="1">
      <c r="A822" s="42">
        <v>815</v>
      </c>
      <c r="B822" s="42" t="s">
        <v>3269</v>
      </c>
      <c r="C822" s="42" t="s">
        <v>3285</v>
      </c>
      <c r="D822" s="42" t="s">
        <v>40</v>
      </c>
      <c r="E822" s="42" t="s">
        <v>3286</v>
      </c>
      <c r="F822" s="42" t="s">
        <v>3287</v>
      </c>
      <c r="G822" s="42">
        <v>23.3468</v>
      </c>
      <c r="H822" s="42" t="s">
        <v>31</v>
      </c>
      <c r="I822" s="42" t="s">
        <v>866</v>
      </c>
      <c r="J822" s="42" t="s">
        <v>3042</v>
      </c>
      <c r="K822" s="42" t="s">
        <v>3288</v>
      </c>
      <c r="L822" s="42" t="s">
        <v>35</v>
      </c>
      <c r="M822" s="42" t="s">
        <v>2979</v>
      </c>
      <c r="N822" s="45">
        <v>45268</v>
      </c>
      <c r="O822" s="42" t="s">
        <v>31</v>
      </c>
      <c r="P822" s="43">
        <v>2023</v>
      </c>
      <c r="Q822" s="55" t="s">
        <v>59</v>
      </c>
      <c r="R822" s="42" t="s">
        <v>866</v>
      </c>
      <c r="S822" s="42" t="s">
        <v>31</v>
      </c>
      <c r="T822" s="11"/>
      <c r="U822" s="64"/>
    </row>
    <row r="823" spans="1:21" s="8" customFormat="1" ht="46.5" customHeight="1">
      <c r="A823" s="42">
        <v>816</v>
      </c>
      <c r="B823" s="42" t="s">
        <v>1372</v>
      </c>
      <c r="C823" s="42" t="s">
        <v>3289</v>
      </c>
      <c r="D823" s="42" t="s">
        <v>40</v>
      </c>
      <c r="E823" s="42" t="s">
        <v>2872</v>
      </c>
      <c r="F823" s="42" t="s">
        <v>3290</v>
      </c>
      <c r="G823" s="42">
        <v>19.4409</v>
      </c>
      <c r="H823" s="42" t="s">
        <v>31</v>
      </c>
      <c r="I823" s="42" t="s">
        <v>712</v>
      </c>
      <c r="J823" s="42" t="s">
        <v>3291</v>
      </c>
      <c r="K823" s="42" t="s">
        <v>3292</v>
      </c>
      <c r="L823" s="42" t="s">
        <v>35</v>
      </c>
      <c r="M823" s="42" t="s">
        <v>2848</v>
      </c>
      <c r="N823" s="44" t="s">
        <v>936</v>
      </c>
      <c r="O823" s="42" t="s">
        <v>31</v>
      </c>
      <c r="P823" s="43">
        <v>2023</v>
      </c>
      <c r="Q823" s="42" t="s">
        <v>937</v>
      </c>
      <c r="R823" s="42" t="s">
        <v>712</v>
      </c>
      <c r="S823" s="42" t="s">
        <v>31</v>
      </c>
      <c r="T823" s="11"/>
      <c r="U823" s="64"/>
    </row>
    <row r="824" spans="1:21" s="8" customFormat="1" ht="46.5" customHeight="1">
      <c r="A824" s="42">
        <v>817</v>
      </c>
      <c r="B824" s="42" t="s">
        <v>1372</v>
      </c>
      <c r="C824" s="42" t="s">
        <v>3293</v>
      </c>
      <c r="D824" s="42" t="s">
        <v>40</v>
      </c>
      <c r="E824" s="42" t="s">
        <v>3294</v>
      </c>
      <c r="F824" s="42" t="s">
        <v>3295</v>
      </c>
      <c r="G824" s="42">
        <v>9.79254</v>
      </c>
      <c r="H824" s="42" t="s">
        <v>31</v>
      </c>
      <c r="I824" s="42" t="s">
        <v>712</v>
      </c>
      <c r="J824" s="42" t="s">
        <v>3296</v>
      </c>
      <c r="K824" s="42" t="s">
        <v>3297</v>
      </c>
      <c r="L824" s="42" t="s">
        <v>35</v>
      </c>
      <c r="M824" s="42" t="s">
        <v>2848</v>
      </c>
      <c r="N824" s="44" t="s">
        <v>936</v>
      </c>
      <c r="O824" s="42" t="s">
        <v>31</v>
      </c>
      <c r="P824" s="43">
        <v>2023</v>
      </c>
      <c r="Q824" s="42" t="s">
        <v>937</v>
      </c>
      <c r="R824" s="42" t="s">
        <v>712</v>
      </c>
      <c r="S824" s="42" t="s">
        <v>31</v>
      </c>
      <c r="T824" s="11"/>
      <c r="U824" s="64"/>
    </row>
    <row r="825" spans="1:21" s="8" customFormat="1" ht="46.5" customHeight="1">
      <c r="A825" s="42">
        <v>818</v>
      </c>
      <c r="B825" s="42" t="s">
        <v>1372</v>
      </c>
      <c r="C825" s="42" t="s">
        <v>3298</v>
      </c>
      <c r="D825" s="42" t="s">
        <v>40</v>
      </c>
      <c r="E825" s="42" t="s">
        <v>2850</v>
      </c>
      <c r="F825" s="42" t="s">
        <v>3299</v>
      </c>
      <c r="G825" s="42">
        <v>60.1542</v>
      </c>
      <c r="H825" s="42" t="s">
        <v>31</v>
      </c>
      <c r="I825" s="42" t="s">
        <v>712</v>
      </c>
      <c r="J825" s="42" t="s">
        <v>2846</v>
      </c>
      <c r="K825" s="42" t="s">
        <v>2847</v>
      </c>
      <c r="L825" s="42" t="s">
        <v>35</v>
      </c>
      <c r="M825" s="42" t="s">
        <v>2848</v>
      </c>
      <c r="N825" s="44" t="s">
        <v>936</v>
      </c>
      <c r="O825" s="42" t="s">
        <v>31</v>
      </c>
      <c r="P825" s="43">
        <v>2023</v>
      </c>
      <c r="Q825" s="42" t="s">
        <v>937</v>
      </c>
      <c r="R825" s="42" t="s">
        <v>712</v>
      </c>
      <c r="S825" s="42" t="s">
        <v>31</v>
      </c>
      <c r="T825" s="11"/>
      <c r="U825" s="64"/>
    </row>
    <row r="826" spans="1:21" s="8" customFormat="1" ht="46.5" customHeight="1">
      <c r="A826" s="42">
        <v>819</v>
      </c>
      <c r="B826" s="42" t="s">
        <v>1372</v>
      </c>
      <c r="C826" s="42" t="s">
        <v>3300</v>
      </c>
      <c r="D826" s="42" t="s">
        <v>40</v>
      </c>
      <c r="E826" s="42" t="s">
        <v>3301</v>
      </c>
      <c r="F826" s="42" t="s">
        <v>3302</v>
      </c>
      <c r="G826" s="42">
        <v>23.99148</v>
      </c>
      <c r="H826" s="42" t="s">
        <v>31</v>
      </c>
      <c r="I826" s="42" t="s">
        <v>712</v>
      </c>
      <c r="J826" s="42" t="s">
        <v>3303</v>
      </c>
      <c r="K826" s="42" t="s">
        <v>3304</v>
      </c>
      <c r="L826" s="42" t="s">
        <v>35</v>
      </c>
      <c r="M826" s="42" t="s">
        <v>2848</v>
      </c>
      <c r="N826" s="44" t="s">
        <v>936</v>
      </c>
      <c r="O826" s="42" t="s">
        <v>31</v>
      </c>
      <c r="P826" s="43">
        <v>2023</v>
      </c>
      <c r="Q826" s="42" t="s">
        <v>937</v>
      </c>
      <c r="R826" s="42" t="s">
        <v>712</v>
      </c>
      <c r="S826" s="42" t="s">
        <v>31</v>
      </c>
      <c r="T826" s="11"/>
      <c r="U826" s="64"/>
    </row>
    <row r="827" spans="1:21" s="8" customFormat="1" ht="46.5" customHeight="1">
      <c r="A827" s="42">
        <v>820</v>
      </c>
      <c r="B827" s="42" t="s">
        <v>1372</v>
      </c>
      <c r="C827" s="42" t="s">
        <v>3305</v>
      </c>
      <c r="D827" s="42" t="s">
        <v>40</v>
      </c>
      <c r="E827" s="42" t="s">
        <v>3306</v>
      </c>
      <c r="F827" s="42" t="s">
        <v>3307</v>
      </c>
      <c r="G827" s="42">
        <v>13.995</v>
      </c>
      <c r="H827" s="42" t="s">
        <v>31</v>
      </c>
      <c r="I827" s="42" t="s">
        <v>712</v>
      </c>
      <c r="J827" s="42" t="s">
        <v>3308</v>
      </c>
      <c r="K827" s="42" t="s">
        <v>3309</v>
      </c>
      <c r="L827" s="42" t="s">
        <v>35</v>
      </c>
      <c r="M827" s="42" t="s">
        <v>2848</v>
      </c>
      <c r="N827" s="44" t="s">
        <v>936</v>
      </c>
      <c r="O827" s="42" t="s">
        <v>31</v>
      </c>
      <c r="P827" s="43">
        <v>2023</v>
      </c>
      <c r="Q827" s="42" t="s">
        <v>937</v>
      </c>
      <c r="R827" s="42" t="s">
        <v>712</v>
      </c>
      <c r="S827" s="42" t="s">
        <v>31</v>
      </c>
      <c r="T827" s="11"/>
      <c r="U827" s="64"/>
    </row>
    <row r="828" spans="1:21" s="8" customFormat="1" ht="46.5" customHeight="1">
      <c r="A828" s="42">
        <v>821</v>
      </c>
      <c r="B828" s="42" t="s">
        <v>1372</v>
      </c>
      <c r="C828" s="42" t="s">
        <v>3310</v>
      </c>
      <c r="D828" s="42" t="s">
        <v>40</v>
      </c>
      <c r="E828" s="42" t="s">
        <v>3311</v>
      </c>
      <c r="F828" s="42" t="s">
        <v>3312</v>
      </c>
      <c r="G828" s="42">
        <v>8.0838</v>
      </c>
      <c r="H828" s="42" t="s">
        <v>31</v>
      </c>
      <c r="I828" s="42" t="s">
        <v>712</v>
      </c>
      <c r="J828" s="42" t="s">
        <v>3313</v>
      </c>
      <c r="K828" s="42" t="s">
        <v>3292</v>
      </c>
      <c r="L828" s="42" t="s">
        <v>35</v>
      </c>
      <c r="M828" s="42" t="s">
        <v>2848</v>
      </c>
      <c r="N828" s="44" t="s">
        <v>936</v>
      </c>
      <c r="O828" s="42" t="s">
        <v>31</v>
      </c>
      <c r="P828" s="43">
        <v>2023</v>
      </c>
      <c r="Q828" s="42" t="s">
        <v>937</v>
      </c>
      <c r="R828" s="42" t="s">
        <v>712</v>
      </c>
      <c r="S828" s="42" t="s">
        <v>31</v>
      </c>
      <c r="T828" s="11"/>
      <c r="U828" s="64"/>
    </row>
    <row r="829" spans="1:21" s="8" customFormat="1" ht="46.5" customHeight="1">
      <c r="A829" s="42">
        <v>822</v>
      </c>
      <c r="B829" s="42" t="s">
        <v>1372</v>
      </c>
      <c r="C829" s="42" t="s">
        <v>3314</v>
      </c>
      <c r="D829" s="42" t="s">
        <v>40</v>
      </c>
      <c r="E829" s="42" t="s">
        <v>2860</v>
      </c>
      <c r="F829" s="42" t="s">
        <v>3315</v>
      </c>
      <c r="G829" s="42">
        <v>26.334</v>
      </c>
      <c r="H829" s="42" t="s">
        <v>31</v>
      </c>
      <c r="I829" s="42" t="s">
        <v>712</v>
      </c>
      <c r="J829" s="42" t="s">
        <v>2862</v>
      </c>
      <c r="K829" s="42" t="s">
        <v>3316</v>
      </c>
      <c r="L829" s="42" t="s">
        <v>35</v>
      </c>
      <c r="M829" s="42" t="s">
        <v>2848</v>
      </c>
      <c r="N829" s="44" t="s">
        <v>936</v>
      </c>
      <c r="O829" s="42" t="s">
        <v>31</v>
      </c>
      <c r="P829" s="43">
        <v>2023</v>
      </c>
      <c r="Q829" s="42" t="s">
        <v>937</v>
      </c>
      <c r="R829" s="42" t="s">
        <v>712</v>
      </c>
      <c r="S829" s="42" t="s">
        <v>31</v>
      </c>
      <c r="T829" s="11"/>
      <c r="U829" s="64"/>
    </row>
    <row r="830" spans="1:21" s="8" customFormat="1" ht="46.5" customHeight="1">
      <c r="A830" s="42">
        <v>823</v>
      </c>
      <c r="B830" s="42" t="s">
        <v>1372</v>
      </c>
      <c r="C830" s="42" t="s">
        <v>3317</v>
      </c>
      <c r="D830" s="42" t="s">
        <v>40</v>
      </c>
      <c r="E830" s="42" t="s">
        <v>3318</v>
      </c>
      <c r="F830" s="42" t="s">
        <v>3319</v>
      </c>
      <c r="G830" s="42">
        <v>24.66</v>
      </c>
      <c r="H830" s="42" t="s">
        <v>31</v>
      </c>
      <c r="I830" s="42" t="s">
        <v>712</v>
      </c>
      <c r="J830" s="42" t="s">
        <v>3320</v>
      </c>
      <c r="K830" s="42" t="s">
        <v>3321</v>
      </c>
      <c r="L830" s="42" t="s">
        <v>35</v>
      </c>
      <c r="M830" s="42" t="s">
        <v>2848</v>
      </c>
      <c r="N830" s="44" t="s">
        <v>936</v>
      </c>
      <c r="O830" s="42" t="s">
        <v>31</v>
      </c>
      <c r="P830" s="43">
        <v>2023</v>
      </c>
      <c r="Q830" s="42" t="s">
        <v>937</v>
      </c>
      <c r="R830" s="42" t="s">
        <v>712</v>
      </c>
      <c r="S830" s="42" t="s">
        <v>31</v>
      </c>
      <c r="T830" s="11"/>
      <c r="U830" s="64"/>
    </row>
    <row r="831" spans="1:21" s="8" customFormat="1" ht="46.5" customHeight="1">
      <c r="A831" s="42">
        <v>824</v>
      </c>
      <c r="B831" s="42" t="s">
        <v>1372</v>
      </c>
      <c r="C831" s="42" t="s">
        <v>3322</v>
      </c>
      <c r="D831" s="42" t="s">
        <v>40</v>
      </c>
      <c r="E831" s="42" t="s">
        <v>3323</v>
      </c>
      <c r="F831" s="42" t="s">
        <v>3324</v>
      </c>
      <c r="G831" s="42">
        <v>29.2059</v>
      </c>
      <c r="H831" s="42" t="s">
        <v>31</v>
      </c>
      <c r="I831" s="42" t="s">
        <v>712</v>
      </c>
      <c r="J831" s="42" t="s">
        <v>3325</v>
      </c>
      <c r="K831" s="42" t="s">
        <v>3326</v>
      </c>
      <c r="L831" s="42" t="s">
        <v>35</v>
      </c>
      <c r="M831" s="42" t="s">
        <v>2848</v>
      </c>
      <c r="N831" s="44" t="s">
        <v>936</v>
      </c>
      <c r="O831" s="42" t="s">
        <v>31</v>
      </c>
      <c r="P831" s="43">
        <v>2023</v>
      </c>
      <c r="Q831" s="42" t="s">
        <v>937</v>
      </c>
      <c r="R831" s="42" t="s">
        <v>712</v>
      </c>
      <c r="S831" s="42" t="s">
        <v>31</v>
      </c>
      <c r="T831" s="11"/>
      <c r="U831" s="64"/>
    </row>
    <row r="832" spans="1:21" s="8" customFormat="1" ht="46.5" customHeight="1">
      <c r="A832" s="42">
        <v>825</v>
      </c>
      <c r="B832" s="42" t="s">
        <v>1372</v>
      </c>
      <c r="C832" s="42" t="s">
        <v>3327</v>
      </c>
      <c r="D832" s="42" t="s">
        <v>40</v>
      </c>
      <c r="E832" s="42" t="s">
        <v>3328</v>
      </c>
      <c r="F832" s="42" t="s">
        <v>3329</v>
      </c>
      <c r="G832" s="42">
        <v>56.232</v>
      </c>
      <c r="H832" s="42" t="s">
        <v>31</v>
      </c>
      <c r="I832" s="42" t="s">
        <v>712</v>
      </c>
      <c r="J832" s="42" t="s">
        <v>3330</v>
      </c>
      <c r="K832" s="42" t="s">
        <v>3331</v>
      </c>
      <c r="L832" s="42" t="s">
        <v>35</v>
      </c>
      <c r="M832" s="42" t="s">
        <v>2848</v>
      </c>
      <c r="N832" s="44" t="s">
        <v>936</v>
      </c>
      <c r="O832" s="42" t="s">
        <v>31</v>
      </c>
      <c r="P832" s="43">
        <v>2023</v>
      </c>
      <c r="Q832" s="42" t="s">
        <v>937</v>
      </c>
      <c r="R832" s="42" t="s">
        <v>712</v>
      </c>
      <c r="S832" s="42" t="s">
        <v>31</v>
      </c>
      <c r="T832" s="11"/>
      <c r="U832" s="64"/>
    </row>
    <row r="833" spans="1:21" s="8" customFormat="1" ht="46.5" customHeight="1">
      <c r="A833" s="42">
        <v>826</v>
      </c>
      <c r="B833" s="42" t="s">
        <v>1372</v>
      </c>
      <c r="C833" s="42" t="s">
        <v>3332</v>
      </c>
      <c r="D833" s="42" t="s">
        <v>40</v>
      </c>
      <c r="E833" s="42" t="s">
        <v>3333</v>
      </c>
      <c r="F833" s="42" t="s">
        <v>3334</v>
      </c>
      <c r="G833" s="42">
        <v>23.589</v>
      </c>
      <c r="H833" s="42" t="s">
        <v>31</v>
      </c>
      <c r="I833" s="42" t="s">
        <v>712</v>
      </c>
      <c r="J833" s="42" t="s">
        <v>3335</v>
      </c>
      <c r="K833" s="42" t="s">
        <v>3336</v>
      </c>
      <c r="L833" s="42" t="s">
        <v>35</v>
      </c>
      <c r="M833" s="42" t="s">
        <v>2848</v>
      </c>
      <c r="N833" s="44" t="s">
        <v>936</v>
      </c>
      <c r="O833" s="42" t="s">
        <v>31</v>
      </c>
      <c r="P833" s="43">
        <v>2023</v>
      </c>
      <c r="Q833" s="42" t="s">
        <v>937</v>
      </c>
      <c r="R833" s="42" t="s">
        <v>712</v>
      </c>
      <c r="S833" s="42" t="s">
        <v>31</v>
      </c>
      <c r="T833" s="11"/>
      <c r="U833" s="64"/>
    </row>
    <row r="834" spans="1:21" s="8" customFormat="1" ht="46.5" customHeight="1">
      <c r="A834" s="42">
        <v>827</v>
      </c>
      <c r="B834" s="42" t="s">
        <v>1372</v>
      </c>
      <c r="C834" s="42" t="s">
        <v>3337</v>
      </c>
      <c r="D834" s="42" t="s">
        <v>40</v>
      </c>
      <c r="E834" s="42" t="s">
        <v>3338</v>
      </c>
      <c r="F834" s="42" t="s">
        <v>3339</v>
      </c>
      <c r="G834" s="42">
        <v>5.805</v>
      </c>
      <c r="H834" s="42" t="s">
        <v>31</v>
      </c>
      <c r="I834" s="42" t="s">
        <v>712</v>
      </c>
      <c r="J834" s="42" t="s">
        <v>3340</v>
      </c>
      <c r="K834" s="42" t="s">
        <v>3341</v>
      </c>
      <c r="L834" s="42" t="s">
        <v>35</v>
      </c>
      <c r="M834" s="42" t="s">
        <v>2848</v>
      </c>
      <c r="N834" s="44" t="s">
        <v>936</v>
      </c>
      <c r="O834" s="42" t="s">
        <v>31</v>
      </c>
      <c r="P834" s="43">
        <v>2023</v>
      </c>
      <c r="Q834" s="42" t="s">
        <v>937</v>
      </c>
      <c r="R834" s="42" t="s">
        <v>712</v>
      </c>
      <c r="S834" s="42" t="s">
        <v>31</v>
      </c>
      <c r="T834" s="11"/>
      <c r="U834" s="64"/>
    </row>
    <row r="835" spans="1:21" s="8" customFormat="1" ht="46.5" customHeight="1">
      <c r="A835" s="42">
        <v>828</v>
      </c>
      <c r="B835" s="42" t="s">
        <v>1372</v>
      </c>
      <c r="C835" s="42" t="s">
        <v>3342</v>
      </c>
      <c r="D835" s="42" t="s">
        <v>40</v>
      </c>
      <c r="E835" s="42" t="s">
        <v>3343</v>
      </c>
      <c r="F835" s="42" t="s">
        <v>3344</v>
      </c>
      <c r="G835" s="42">
        <v>64.08</v>
      </c>
      <c r="H835" s="42" t="s">
        <v>31</v>
      </c>
      <c r="I835" s="42" t="s">
        <v>712</v>
      </c>
      <c r="J835" s="42" t="s">
        <v>3345</v>
      </c>
      <c r="K835" s="42" t="s">
        <v>3346</v>
      </c>
      <c r="L835" s="42" t="s">
        <v>35</v>
      </c>
      <c r="M835" s="42" t="s">
        <v>2848</v>
      </c>
      <c r="N835" s="44" t="s">
        <v>936</v>
      </c>
      <c r="O835" s="42" t="s">
        <v>31</v>
      </c>
      <c r="P835" s="43">
        <v>2023</v>
      </c>
      <c r="Q835" s="42" t="s">
        <v>937</v>
      </c>
      <c r="R835" s="42" t="s">
        <v>712</v>
      </c>
      <c r="S835" s="42" t="s">
        <v>31</v>
      </c>
      <c r="T835" s="11"/>
      <c r="U835" s="64"/>
    </row>
    <row r="836" spans="1:21" s="8" customFormat="1" ht="46.5" customHeight="1">
      <c r="A836" s="42">
        <v>829</v>
      </c>
      <c r="B836" s="42" t="s">
        <v>1372</v>
      </c>
      <c r="C836" s="42" t="s">
        <v>3347</v>
      </c>
      <c r="D836" s="42" t="s">
        <v>40</v>
      </c>
      <c r="E836" s="42" t="s">
        <v>2866</v>
      </c>
      <c r="F836" s="42" t="s">
        <v>3348</v>
      </c>
      <c r="G836" s="42">
        <v>224.676</v>
      </c>
      <c r="H836" s="42" t="s">
        <v>31</v>
      </c>
      <c r="I836" s="42" t="s">
        <v>712</v>
      </c>
      <c r="J836" s="42" t="s">
        <v>2885</v>
      </c>
      <c r="K836" s="42" t="s">
        <v>2869</v>
      </c>
      <c r="L836" s="42" t="s">
        <v>35</v>
      </c>
      <c r="M836" s="42" t="s">
        <v>2848</v>
      </c>
      <c r="N836" s="44" t="s">
        <v>936</v>
      </c>
      <c r="O836" s="42" t="s">
        <v>31</v>
      </c>
      <c r="P836" s="43">
        <v>2024</v>
      </c>
      <c r="Q836" s="42" t="s">
        <v>937</v>
      </c>
      <c r="R836" s="42" t="s">
        <v>712</v>
      </c>
      <c r="S836" s="42" t="s">
        <v>31</v>
      </c>
      <c r="T836" s="11"/>
      <c r="U836" s="64"/>
    </row>
    <row r="837" spans="1:21" s="8" customFormat="1" ht="46.5" customHeight="1">
      <c r="A837" s="42">
        <v>830</v>
      </c>
      <c r="B837" s="42" t="s">
        <v>1372</v>
      </c>
      <c r="C837" s="42" t="s">
        <v>3349</v>
      </c>
      <c r="D837" s="42" t="s">
        <v>40</v>
      </c>
      <c r="E837" s="42" t="s">
        <v>3350</v>
      </c>
      <c r="F837" s="42" t="s">
        <v>3351</v>
      </c>
      <c r="G837" s="42">
        <v>16.0569</v>
      </c>
      <c r="H837" s="42" t="s">
        <v>31</v>
      </c>
      <c r="I837" s="42" t="s">
        <v>712</v>
      </c>
      <c r="J837" s="42" t="s">
        <v>3352</v>
      </c>
      <c r="K837" s="42" t="s">
        <v>3353</v>
      </c>
      <c r="L837" s="42" t="s">
        <v>35</v>
      </c>
      <c r="M837" s="42" t="s">
        <v>2848</v>
      </c>
      <c r="N837" s="44" t="s">
        <v>936</v>
      </c>
      <c r="O837" s="42" t="s">
        <v>31</v>
      </c>
      <c r="P837" s="43">
        <v>2023</v>
      </c>
      <c r="Q837" s="42" t="s">
        <v>937</v>
      </c>
      <c r="R837" s="42" t="s">
        <v>712</v>
      </c>
      <c r="S837" s="42" t="s">
        <v>31</v>
      </c>
      <c r="T837" s="11"/>
      <c r="U837" s="64"/>
    </row>
    <row r="838" spans="1:21" s="8" customFormat="1" ht="46.5" customHeight="1">
      <c r="A838" s="42">
        <v>831</v>
      </c>
      <c r="B838" s="42" t="s">
        <v>1372</v>
      </c>
      <c r="C838" s="42" t="s">
        <v>3354</v>
      </c>
      <c r="D838" s="42" t="s">
        <v>40</v>
      </c>
      <c r="E838" s="42" t="s">
        <v>1241</v>
      </c>
      <c r="F838" s="42" t="s">
        <v>3355</v>
      </c>
      <c r="G838" s="42">
        <v>14.868</v>
      </c>
      <c r="H838" s="42" t="s">
        <v>31</v>
      </c>
      <c r="I838" s="42" t="s">
        <v>712</v>
      </c>
      <c r="J838" s="42" t="s">
        <v>3356</v>
      </c>
      <c r="K838" s="42" t="s">
        <v>3357</v>
      </c>
      <c r="L838" s="42" t="s">
        <v>35</v>
      </c>
      <c r="M838" s="42" t="s">
        <v>2848</v>
      </c>
      <c r="N838" s="44" t="s">
        <v>936</v>
      </c>
      <c r="O838" s="42" t="s">
        <v>31</v>
      </c>
      <c r="P838" s="43">
        <v>2023</v>
      </c>
      <c r="Q838" s="42" t="s">
        <v>937</v>
      </c>
      <c r="R838" s="42" t="s">
        <v>712</v>
      </c>
      <c r="S838" s="42" t="s">
        <v>31</v>
      </c>
      <c r="T838" s="11"/>
      <c r="U838" s="64"/>
    </row>
    <row r="839" spans="1:21" s="8" customFormat="1" ht="46.5" customHeight="1">
      <c r="A839" s="42">
        <v>832</v>
      </c>
      <c r="B839" s="42" t="s">
        <v>3358</v>
      </c>
      <c r="C839" s="42" t="s">
        <v>3359</v>
      </c>
      <c r="D839" s="42" t="s">
        <v>40</v>
      </c>
      <c r="E839" s="42" t="s">
        <v>1029</v>
      </c>
      <c r="F839" s="42" t="s">
        <v>3360</v>
      </c>
      <c r="G839" s="42">
        <v>70</v>
      </c>
      <c r="H839" s="42" t="s">
        <v>31</v>
      </c>
      <c r="I839" s="43" t="s">
        <v>147</v>
      </c>
      <c r="J839" s="42" t="s">
        <v>3361</v>
      </c>
      <c r="K839" s="42" t="s">
        <v>3362</v>
      </c>
      <c r="L839" s="42" t="s">
        <v>35</v>
      </c>
      <c r="M839" s="42" t="s">
        <v>3363</v>
      </c>
      <c r="N839" s="44" t="s">
        <v>936</v>
      </c>
      <c r="O839" s="42" t="s">
        <v>31</v>
      </c>
      <c r="P839" s="43">
        <v>2023</v>
      </c>
      <c r="Q839" s="42" t="s">
        <v>937</v>
      </c>
      <c r="R839" s="42" t="s">
        <v>147</v>
      </c>
      <c r="S839" s="42"/>
      <c r="T839" s="11"/>
      <c r="U839" s="64"/>
    </row>
    <row r="840" spans="1:21" s="8" customFormat="1" ht="46.5" customHeight="1">
      <c r="A840" s="42">
        <v>833</v>
      </c>
      <c r="B840" s="42" t="s">
        <v>2099</v>
      </c>
      <c r="C840" s="42" t="s">
        <v>3364</v>
      </c>
      <c r="D840" s="42" t="s">
        <v>40</v>
      </c>
      <c r="E840" s="42" t="s">
        <v>605</v>
      </c>
      <c r="F840" s="42" t="s">
        <v>3365</v>
      </c>
      <c r="G840" s="42">
        <v>70.07</v>
      </c>
      <c r="H840" s="42" t="s">
        <v>31</v>
      </c>
      <c r="I840" s="42" t="s">
        <v>635</v>
      </c>
      <c r="J840" s="42" t="s">
        <v>2798</v>
      </c>
      <c r="K840" s="42" t="s">
        <v>3366</v>
      </c>
      <c r="L840" s="42" t="s">
        <v>35</v>
      </c>
      <c r="M840" s="42" t="s">
        <v>3367</v>
      </c>
      <c r="N840" s="45">
        <v>45268</v>
      </c>
      <c r="O840" s="42" t="s">
        <v>31</v>
      </c>
      <c r="P840" s="43">
        <v>2023</v>
      </c>
      <c r="Q840" s="55" t="s">
        <v>59</v>
      </c>
      <c r="R840" s="42" t="s">
        <v>635</v>
      </c>
      <c r="S840" s="42" t="s">
        <v>31</v>
      </c>
      <c r="T840" s="11"/>
      <c r="U840" s="64"/>
    </row>
    <row r="841" spans="1:21" s="8" customFormat="1" ht="46.5" customHeight="1">
      <c r="A841" s="42">
        <v>834</v>
      </c>
      <c r="B841" s="42" t="s">
        <v>1372</v>
      </c>
      <c r="C841" s="42" t="s">
        <v>3368</v>
      </c>
      <c r="D841" s="42" t="s">
        <v>40</v>
      </c>
      <c r="E841" s="42" t="s">
        <v>1235</v>
      </c>
      <c r="F841" s="42" t="s">
        <v>3369</v>
      </c>
      <c r="G841" s="42">
        <v>130</v>
      </c>
      <c r="H841" s="42" t="s">
        <v>31</v>
      </c>
      <c r="I841" s="42" t="s">
        <v>635</v>
      </c>
      <c r="J841" s="42" t="s">
        <v>2780</v>
      </c>
      <c r="K841" s="42" t="s">
        <v>2781</v>
      </c>
      <c r="L841" s="42" t="s">
        <v>35</v>
      </c>
      <c r="M841" s="42" t="s">
        <v>3370</v>
      </c>
      <c r="N841" s="44" t="s">
        <v>936</v>
      </c>
      <c r="O841" s="42" t="s">
        <v>31</v>
      </c>
      <c r="P841" s="43">
        <v>2023</v>
      </c>
      <c r="Q841" s="42" t="s">
        <v>937</v>
      </c>
      <c r="R841" s="42" t="s">
        <v>635</v>
      </c>
      <c r="S841" s="42"/>
      <c r="T841" s="11"/>
      <c r="U841" s="64"/>
    </row>
    <row r="842" spans="1:21" s="8" customFormat="1" ht="46.5" customHeight="1">
      <c r="A842" s="42">
        <v>835</v>
      </c>
      <c r="B842" s="42" t="s">
        <v>1359</v>
      </c>
      <c r="C842" s="42" t="s">
        <v>3371</v>
      </c>
      <c r="D842" s="42" t="s">
        <v>40</v>
      </c>
      <c r="E842" s="42" t="s">
        <v>671</v>
      </c>
      <c r="F842" s="42" t="s">
        <v>3372</v>
      </c>
      <c r="G842" s="42">
        <v>88</v>
      </c>
      <c r="H842" s="42" t="s">
        <v>31</v>
      </c>
      <c r="I842" s="42" t="s">
        <v>635</v>
      </c>
      <c r="J842" s="42" t="s">
        <v>2809</v>
      </c>
      <c r="K842" s="42" t="s">
        <v>2810</v>
      </c>
      <c r="L842" s="42" t="s">
        <v>35</v>
      </c>
      <c r="M842" s="42" t="s">
        <v>2791</v>
      </c>
      <c r="N842" s="44" t="s">
        <v>936</v>
      </c>
      <c r="O842" s="42" t="s">
        <v>31</v>
      </c>
      <c r="P842" s="43">
        <v>2023</v>
      </c>
      <c r="Q842" s="42" t="s">
        <v>937</v>
      </c>
      <c r="R842" s="42" t="s">
        <v>635</v>
      </c>
      <c r="S842" s="42"/>
      <c r="T842" s="11"/>
      <c r="U842" s="64"/>
    </row>
    <row r="843" spans="1:21" s="8" customFormat="1" ht="46.5" customHeight="1">
      <c r="A843" s="42">
        <v>836</v>
      </c>
      <c r="B843" s="42" t="s">
        <v>1359</v>
      </c>
      <c r="C843" s="42" t="s">
        <v>3373</v>
      </c>
      <c r="D843" s="42" t="s">
        <v>40</v>
      </c>
      <c r="E843" s="42" t="s">
        <v>2812</v>
      </c>
      <c r="F843" s="42" t="s">
        <v>3374</v>
      </c>
      <c r="G843" s="42">
        <v>88</v>
      </c>
      <c r="H843" s="42" t="s">
        <v>31</v>
      </c>
      <c r="I843" s="42" t="s">
        <v>635</v>
      </c>
      <c r="J843" s="42" t="s">
        <v>2814</v>
      </c>
      <c r="K843" s="42" t="s">
        <v>2815</v>
      </c>
      <c r="L843" s="42" t="s">
        <v>35</v>
      </c>
      <c r="M843" s="42" t="s">
        <v>2791</v>
      </c>
      <c r="N843" s="44" t="s">
        <v>936</v>
      </c>
      <c r="O843" s="42" t="s">
        <v>31</v>
      </c>
      <c r="P843" s="43">
        <v>2023</v>
      </c>
      <c r="Q843" s="42" t="s">
        <v>937</v>
      </c>
      <c r="R843" s="42" t="s">
        <v>635</v>
      </c>
      <c r="S843" s="42"/>
      <c r="T843" s="11"/>
      <c r="U843" s="64"/>
    </row>
    <row r="844" spans="1:21" s="8" customFormat="1" ht="46.5" customHeight="1">
      <c r="A844" s="42">
        <v>837</v>
      </c>
      <c r="B844" s="42" t="s">
        <v>1372</v>
      </c>
      <c r="C844" s="42" t="s">
        <v>3375</v>
      </c>
      <c r="D844" s="42" t="s">
        <v>40</v>
      </c>
      <c r="E844" s="42" t="s">
        <v>605</v>
      </c>
      <c r="F844" s="42" t="s">
        <v>3376</v>
      </c>
      <c r="G844" s="42">
        <v>248.4</v>
      </c>
      <c r="H844" s="42" t="s">
        <v>31</v>
      </c>
      <c r="I844" s="42" t="s">
        <v>635</v>
      </c>
      <c r="J844" s="42" t="s">
        <v>2798</v>
      </c>
      <c r="K844" s="42" t="s">
        <v>2799</v>
      </c>
      <c r="L844" s="42" t="s">
        <v>35</v>
      </c>
      <c r="M844" s="42" t="s">
        <v>3377</v>
      </c>
      <c r="N844" s="44" t="s">
        <v>936</v>
      </c>
      <c r="O844" s="42" t="s">
        <v>31</v>
      </c>
      <c r="P844" s="43">
        <v>2023</v>
      </c>
      <c r="Q844" s="42" t="s">
        <v>937</v>
      </c>
      <c r="R844" s="42" t="s">
        <v>635</v>
      </c>
      <c r="S844" s="42"/>
      <c r="T844" s="11"/>
      <c r="U844" s="64"/>
    </row>
    <row r="845" spans="1:21" s="8" customFormat="1" ht="46.5" customHeight="1">
      <c r="A845" s="42">
        <v>838</v>
      </c>
      <c r="B845" s="42" t="s">
        <v>1372</v>
      </c>
      <c r="C845" s="42" t="s">
        <v>3378</v>
      </c>
      <c r="D845" s="42" t="s">
        <v>40</v>
      </c>
      <c r="E845" s="42" t="s">
        <v>706</v>
      </c>
      <c r="F845" s="42" t="s">
        <v>3379</v>
      </c>
      <c r="G845" s="42">
        <v>242.5</v>
      </c>
      <c r="H845" s="42" t="s">
        <v>31</v>
      </c>
      <c r="I845" s="42" t="s">
        <v>635</v>
      </c>
      <c r="J845" s="42" t="s">
        <v>3380</v>
      </c>
      <c r="K845" s="42" t="s">
        <v>3381</v>
      </c>
      <c r="L845" s="42" t="s">
        <v>35</v>
      </c>
      <c r="M845" s="42" t="s">
        <v>2782</v>
      </c>
      <c r="N845" s="44" t="s">
        <v>936</v>
      </c>
      <c r="O845" s="42" t="s">
        <v>31</v>
      </c>
      <c r="P845" s="43">
        <v>2023</v>
      </c>
      <c r="Q845" s="42" t="s">
        <v>937</v>
      </c>
      <c r="R845" s="42" t="s">
        <v>635</v>
      </c>
      <c r="S845" s="42"/>
      <c r="T845" s="11"/>
      <c r="U845" s="64"/>
    </row>
    <row r="846" spans="1:21" s="8" customFormat="1" ht="46.5" customHeight="1">
      <c r="A846" s="42">
        <v>839</v>
      </c>
      <c r="B846" s="42" t="s">
        <v>1383</v>
      </c>
      <c r="C846" s="42" t="s">
        <v>3382</v>
      </c>
      <c r="D846" s="42" t="s">
        <v>40</v>
      </c>
      <c r="E846" s="42" t="s">
        <v>2205</v>
      </c>
      <c r="F846" s="42" t="s">
        <v>3383</v>
      </c>
      <c r="G846" s="42">
        <v>57.96</v>
      </c>
      <c r="H846" s="42" t="s">
        <v>31</v>
      </c>
      <c r="I846" s="43" t="s">
        <v>772</v>
      </c>
      <c r="J846" s="42" t="s">
        <v>3384</v>
      </c>
      <c r="K846" s="42" t="s">
        <v>3385</v>
      </c>
      <c r="L846" s="42" t="s">
        <v>35</v>
      </c>
      <c r="M846" s="42" t="s">
        <v>2848</v>
      </c>
      <c r="N846" s="44" t="s">
        <v>936</v>
      </c>
      <c r="O846" s="42" t="s">
        <v>31</v>
      </c>
      <c r="P846" s="43">
        <v>2023</v>
      </c>
      <c r="Q846" s="42" t="s">
        <v>937</v>
      </c>
      <c r="R846" s="42" t="s">
        <v>772</v>
      </c>
      <c r="S846" s="42" t="s">
        <v>31</v>
      </c>
      <c r="T846" s="11"/>
      <c r="U846" s="64"/>
    </row>
    <row r="847" spans="1:21" s="8" customFormat="1" ht="46.5" customHeight="1">
      <c r="A847" s="42">
        <v>840</v>
      </c>
      <c r="B847" s="42" t="s">
        <v>3386</v>
      </c>
      <c r="C847" s="42" t="s">
        <v>3387</v>
      </c>
      <c r="D847" s="42" t="s">
        <v>40</v>
      </c>
      <c r="E847" s="42" t="s">
        <v>1330</v>
      </c>
      <c r="F847" s="42" t="s">
        <v>3388</v>
      </c>
      <c r="G847" s="42">
        <v>1214.4</v>
      </c>
      <c r="H847" s="42" t="s">
        <v>31</v>
      </c>
      <c r="I847" s="42" t="s">
        <v>1005</v>
      </c>
      <c r="J847" s="42" t="s">
        <v>3389</v>
      </c>
      <c r="K847" s="42" t="s">
        <v>3390</v>
      </c>
      <c r="L847" s="42" t="s">
        <v>35</v>
      </c>
      <c r="M847" s="42" t="s">
        <v>1371</v>
      </c>
      <c r="N847" s="44" t="s">
        <v>936</v>
      </c>
      <c r="O847" s="42" t="s">
        <v>31</v>
      </c>
      <c r="P847" s="43">
        <v>2023</v>
      </c>
      <c r="Q847" s="42" t="s">
        <v>937</v>
      </c>
      <c r="R847" s="42" t="s">
        <v>1005</v>
      </c>
      <c r="S847" s="42"/>
      <c r="T847" s="11"/>
      <c r="U847" s="64"/>
    </row>
    <row r="848" spans="1:21" s="8" customFormat="1" ht="46.5" customHeight="1">
      <c r="A848" s="42">
        <v>841</v>
      </c>
      <c r="B848" s="42" t="s">
        <v>3269</v>
      </c>
      <c r="C848" s="42" t="s">
        <v>3391</v>
      </c>
      <c r="D848" s="42" t="s">
        <v>40</v>
      </c>
      <c r="E848" s="42" t="s">
        <v>3022</v>
      </c>
      <c r="F848" s="42" t="s">
        <v>3392</v>
      </c>
      <c r="G848" s="42">
        <v>24.24383</v>
      </c>
      <c r="H848" s="42" t="s">
        <v>31</v>
      </c>
      <c r="I848" s="42" t="s">
        <v>866</v>
      </c>
      <c r="J848" s="42" t="s">
        <v>3024</v>
      </c>
      <c r="K848" s="42" t="s">
        <v>3025</v>
      </c>
      <c r="L848" s="42" t="s">
        <v>35</v>
      </c>
      <c r="M848" s="42" t="s">
        <v>3096</v>
      </c>
      <c r="N848" s="45">
        <v>45268</v>
      </c>
      <c r="O848" s="42" t="s">
        <v>31</v>
      </c>
      <c r="P848" s="43">
        <v>2023</v>
      </c>
      <c r="Q848" s="55" t="s">
        <v>59</v>
      </c>
      <c r="R848" s="42" t="s">
        <v>866</v>
      </c>
      <c r="S848" s="42" t="s">
        <v>31</v>
      </c>
      <c r="T848" s="11"/>
      <c r="U848" s="64"/>
    </row>
    <row r="849" spans="1:21" s="8" customFormat="1" ht="46.5" customHeight="1">
      <c r="A849" s="42">
        <v>842</v>
      </c>
      <c r="B849" s="42" t="s">
        <v>2187</v>
      </c>
      <c r="C849" s="42" t="s">
        <v>3393</v>
      </c>
      <c r="D849" s="42" t="s">
        <v>40</v>
      </c>
      <c r="E849" s="42" t="s">
        <v>3394</v>
      </c>
      <c r="F849" s="42" t="s">
        <v>3395</v>
      </c>
      <c r="G849" s="90">
        <v>1406.66</v>
      </c>
      <c r="H849" s="42" t="s">
        <v>31</v>
      </c>
      <c r="I849" s="42" t="s">
        <v>2194</v>
      </c>
      <c r="J849" s="42" t="s">
        <v>3396</v>
      </c>
      <c r="K849" s="42" t="s">
        <v>3397</v>
      </c>
      <c r="L849" s="43" t="s">
        <v>35</v>
      </c>
      <c r="M849" s="42" t="s">
        <v>26</v>
      </c>
      <c r="N849" s="44" t="s">
        <v>936</v>
      </c>
      <c r="O849" s="42" t="s">
        <v>31</v>
      </c>
      <c r="P849" s="42">
        <v>2023</v>
      </c>
      <c r="Q849" s="42" t="s">
        <v>937</v>
      </c>
      <c r="R849" s="42" t="s">
        <v>2194</v>
      </c>
      <c r="S849" s="90"/>
      <c r="T849" s="11"/>
      <c r="U849" s="64"/>
    </row>
    <row r="850" spans="1:21" s="8" customFormat="1" ht="46.5" customHeight="1">
      <c r="A850" s="42">
        <v>843</v>
      </c>
      <c r="B850" s="42" t="s">
        <v>3398</v>
      </c>
      <c r="C850" s="42" t="s">
        <v>3399</v>
      </c>
      <c r="D850" s="42" t="s">
        <v>40</v>
      </c>
      <c r="E850" s="42" t="s">
        <v>1412</v>
      </c>
      <c r="F850" s="42" t="s">
        <v>3400</v>
      </c>
      <c r="G850" s="90">
        <v>1967.19</v>
      </c>
      <c r="H850" s="42" t="s">
        <v>31</v>
      </c>
      <c r="I850" s="42" t="s">
        <v>2194</v>
      </c>
      <c r="J850" s="42" t="s">
        <v>3401</v>
      </c>
      <c r="K850" s="42" t="s">
        <v>3402</v>
      </c>
      <c r="L850" s="43" t="s">
        <v>35</v>
      </c>
      <c r="M850" s="42" t="s">
        <v>2199</v>
      </c>
      <c r="N850" s="44" t="s">
        <v>936</v>
      </c>
      <c r="O850" s="42" t="s">
        <v>31</v>
      </c>
      <c r="P850" s="42">
        <v>2023</v>
      </c>
      <c r="Q850" s="42" t="s">
        <v>937</v>
      </c>
      <c r="R850" s="42" t="s">
        <v>2194</v>
      </c>
      <c r="S850" s="42"/>
      <c r="T850" s="11"/>
      <c r="U850" s="64"/>
    </row>
    <row r="851" spans="1:21" s="8" customFormat="1" ht="46.5" customHeight="1">
      <c r="A851" s="42">
        <v>844</v>
      </c>
      <c r="B851" s="42" t="s">
        <v>3398</v>
      </c>
      <c r="C851" s="42" t="s">
        <v>3403</v>
      </c>
      <c r="D851" s="42" t="s">
        <v>40</v>
      </c>
      <c r="E851" s="42" t="s">
        <v>3394</v>
      </c>
      <c r="F851" s="42" t="s">
        <v>3404</v>
      </c>
      <c r="G851" s="90">
        <v>4359.04</v>
      </c>
      <c r="H851" s="42" t="s">
        <v>31</v>
      </c>
      <c r="I851" s="42" t="s">
        <v>2194</v>
      </c>
      <c r="J851" s="42" t="s">
        <v>3405</v>
      </c>
      <c r="K851" s="42" t="s">
        <v>3406</v>
      </c>
      <c r="L851" s="43" t="s">
        <v>35</v>
      </c>
      <c r="M851" s="42" t="s">
        <v>2199</v>
      </c>
      <c r="N851" s="44" t="s">
        <v>936</v>
      </c>
      <c r="O851" s="42" t="s">
        <v>31</v>
      </c>
      <c r="P851" s="42">
        <v>2023</v>
      </c>
      <c r="Q851" s="42" t="s">
        <v>937</v>
      </c>
      <c r="R851" s="42" t="s">
        <v>2194</v>
      </c>
      <c r="S851" s="90"/>
      <c r="T851" s="11"/>
      <c r="U851" s="64"/>
    </row>
    <row r="852" spans="1:21" s="8" customFormat="1" ht="46.5" customHeight="1">
      <c r="A852" s="42">
        <v>845</v>
      </c>
      <c r="B852" s="43" t="s">
        <v>3398</v>
      </c>
      <c r="C852" s="43" t="s">
        <v>3407</v>
      </c>
      <c r="D852" s="43" t="s">
        <v>40</v>
      </c>
      <c r="E852" s="43" t="s">
        <v>3408</v>
      </c>
      <c r="F852" s="81" t="s">
        <v>3409</v>
      </c>
      <c r="G852" s="93">
        <v>3168.45</v>
      </c>
      <c r="H852" s="42" t="s">
        <v>31</v>
      </c>
      <c r="I852" s="43" t="s">
        <v>2194</v>
      </c>
      <c r="J852" s="43" t="s">
        <v>3410</v>
      </c>
      <c r="K852" s="43" t="s">
        <v>3411</v>
      </c>
      <c r="L852" s="43" t="s">
        <v>35</v>
      </c>
      <c r="M852" s="43" t="s">
        <v>2199</v>
      </c>
      <c r="N852" s="44" t="s">
        <v>936</v>
      </c>
      <c r="O852" s="42" t="s">
        <v>31</v>
      </c>
      <c r="P852" s="43">
        <v>2023</v>
      </c>
      <c r="Q852" s="42" t="s">
        <v>937</v>
      </c>
      <c r="R852" s="43" t="s">
        <v>2194</v>
      </c>
      <c r="S852" s="90"/>
      <c r="T852" s="11"/>
      <c r="U852" s="64"/>
    </row>
    <row r="853" spans="1:21" s="8" customFormat="1" ht="46.5" customHeight="1">
      <c r="A853" s="42">
        <v>846</v>
      </c>
      <c r="B853" s="42" t="s">
        <v>1784</v>
      </c>
      <c r="C853" s="42" t="s">
        <v>3412</v>
      </c>
      <c r="D853" s="42" t="s">
        <v>40</v>
      </c>
      <c r="E853" s="42" t="s">
        <v>706</v>
      </c>
      <c r="F853" s="42" t="s">
        <v>3413</v>
      </c>
      <c r="G853" s="42">
        <v>361.67</v>
      </c>
      <c r="H853" s="42" t="s">
        <v>31</v>
      </c>
      <c r="I853" s="42" t="s">
        <v>2194</v>
      </c>
      <c r="J853" s="42" t="s">
        <v>3414</v>
      </c>
      <c r="K853" s="42" t="s">
        <v>2180</v>
      </c>
      <c r="L853" s="42" t="s">
        <v>35</v>
      </c>
      <c r="M853" s="43" t="s">
        <v>2181</v>
      </c>
      <c r="N853" s="44" t="s">
        <v>936</v>
      </c>
      <c r="O853" s="42" t="s">
        <v>31</v>
      </c>
      <c r="P853" s="42">
        <v>2023</v>
      </c>
      <c r="Q853" s="42" t="s">
        <v>937</v>
      </c>
      <c r="R853" s="42" t="s">
        <v>2194</v>
      </c>
      <c r="S853" s="90"/>
      <c r="T853" s="11"/>
      <c r="U853" s="64"/>
    </row>
    <row r="854" spans="1:21" s="8" customFormat="1" ht="46.5" customHeight="1">
      <c r="A854" s="42">
        <v>847</v>
      </c>
      <c r="B854" s="43" t="s">
        <v>3398</v>
      </c>
      <c r="C854" s="42" t="s">
        <v>3415</v>
      </c>
      <c r="D854" s="42" t="s">
        <v>40</v>
      </c>
      <c r="E854" s="42" t="s">
        <v>3416</v>
      </c>
      <c r="F854" s="118" t="s">
        <v>3417</v>
      </c>
      <c r="G854" s="90">
        <v>3300.2</v>
      </c>
      <c r="H854" s="42" t="s">
        <v>31</v>
      </c>
      <c r="I854" s="42" t="s">
        <v>2194</v>
      </c>
      <c r="J854" s="42" t="s">
        <v>3418</v>
      </c>
      <c r="K854" s="42" t="s">
        <v>3419</v>
      </c>
      <c r="L854" s="42" t="s">
        <v>35</v>
      </c>
      <c r="M854" s="42" t="s">
        <v>2199</v>
      </c>
      <c r="N854" s="44" t="s">
        <v>936</v>
      </c>
      <c r="O854" s="42" t="s">
        <v>31</v>
      </c>
      <c r="P854" s="42">
        <v>2023</v>
      </c>
      <c r="Q854" s="42" t="s">
        <v>937</v>
      </c>
      <c r="R854" s="42" t="s">
        <v>2194</v>
      </c>
      <c r="S854" s="90"/>
      <c r="T854" s="11"/>
      <c r="U854" s="64"/>
    </row>
    <row r="855" spans="1:21" s="8" customFormat="1" ht="46.5" customHeight="1">
      <c r="A855" s="42">
        <v>848</v>
      </c>
      <c r="B855" s="43" t="s">
        <v>3398</v>
      </c>
      <c r="C855" s="42" t="s">
        <v>3420</v>
      </c>
      <c r="D855" s="42" t="s">
        <v>40</v>
      </c>
      <c r="E855" s="42" t="s">
        <v>3421</v>
      </c>
      <c r="F855" s="118" t="s">
        <v>3422</v>
      </c>
      <c r="G855" s="90">
        <v>1640.81</v>
      </c>
      <c r="H855" s="42" t="s">
        <v>31</v>
      </c>
      <c r="I855" s="42" t="s">
        <v>2194</v>
      </c>
      <c r="J855" s="42" t="s">
        <v>3423</v>
      </c>
      <c r="K855" s="42" t="s">
        <v>3424</v>
      </c>
      <c r="L855" s="42" t="s">
        <v>35</v>
      </c>
      <c r="M855" s="42" t="s">
        <v>2199</v>
      </c>
      <c r="N855" s="44" t="s">
        <v>936</v>
      </c>
      <c r="O855" s="42" t="s">
        <v>31</v>
      </c>
      <c r="P855" s="42">
        <v>2023</v>
      </c>
      <c r="Q855" s="42" t="s">
        <v>937</v>
      </c>
      <c r="R855" s="42" t="s">
        <v>2194</v>
      </c>
      <c r="S855" s="90"/>
      <c r="T855" s="11"/>
      <c r="U855" s="64"/>
    </row>
    <row r="856" spans="1:21" s="8" customFormat="1" ht="46.5" customHeight="1">
      <c r="A856" s="42">
        <v>849</v>
      </c>
      <c r="B856" s="43" t="s">
        <v>3398</v>
      </c>
      <c r="C856" s="42" t="s">
        <v>3425</v>
      </c>
      <c r="D856" s="42" t="s">
        <v>40</v>
      </c>
      <c r="E856" s="42" t="s">
        <v>1467</v>
      </c>
      <c r="F856" s="42" t="s">
        <v>3426</v>
      </c>
      <c r="G856" s="90">
        <v>1579.88</v>
      </c>
      <c r="H856" s="42" t="s">
        <v>31</v>
      </c>
      <c r="I856" s="42" t="s">
        <v>2194</v>
      </c>
      <c r="J856" s="42" t="s">
        <v>3427</v>
      </c>
      <c r="K856" s="42" t="s">
        <v>3428</v>
      </c>
      <c r="L856" s="42" t="s">
        <v>35</v>
      </c>
      <c r="M856" s="42" t="s">
        <v>2199</v>
      </c>
      <c r="N856" s="44" t="s">
        <v>936</v>
      </c>
      <c r="O856" s="42" t="s">
        <v>31</v>
      </c>
      <c r="P856" s="42">
        <v>2023</v>
      </c>
      <c r="Q856" s="42" t="s">
        <v>937</v>
      </c>
      <c r="R856" s="42" t="s">
        <v>2194</v>
      </c>
      <c r="S856" s="90"/>
      <c r="T856" s="11"/>
      <c r="U856" s="64"/>
    </row>
    <row r="857" spans="1:21" s="8" customFormat="1" ht="46.5" customHeight="1">
      <c r="A857" s="42">
        <v>850</v>
      </c>
      <c r="B857" s="90" t="s">
        <v>26</v>
      </c>
      <c r="C857" s="43" t="s">
        <v>3429</v>
      </c>
      <c r="D857" s="42" t="s">
        <v>40</v>
      </c>
      <c r="E857" s="42" t="s">
        <v>600</v>
      </c>
      <c r="F857" s="42" t="s">
        <v>3430</v>
      </c>
      <c r="G857" s="42">
        <v>284</v>
      </c>
      <c r="H857" s="42" t="s">
        <v>31</v>
      </c>
      <c r="I857" s="44" t="s">
        <v>1005</v>
      </c>
      <c r="J857" s="90" t="s">
        <v>3431</v>
      </c>
      <c r="K857" s="42" t="s">
        <v>3432</v>
      </c>
      <c r="L857" s="42" t="s">
        <v>35</v>
      </c>
      <c r="M857" s="42" t="s">
        <v>3433</v>
      </c>
      <c r="N857" s="106">
        <v>45124</v>
      </c>
      <c r="O857" s="42" t="s">
        <v>31</v>
      </c>
      <c r="P857" s="43">
        <v>2023</v>
      </c>
      <c r="Q857" s="42" t="s">
        <v>3434</v>
      </c>
      <c r="R857" s="42" t="s">
        <v>1005</v>
      </c>
      <c r="S857" s="90"/>
      <c r="T857" s="11"/>
      <c r="U857" s="64"/>
    </row>
    <row r="858" spans="1:21" s="8" customFormat="1" ht="46.5" customHeight="1">
      <c r="A858" s="42">
        <v>851</v>
      </c>
      <c r="B858" s="42" t="s">
        <v>3398</v>
      </c>
      <c r="C858" s="43" t="s">
        <v>3435</v>
      </c>
      <c r="D858" s="42" t="s">
        <v>40</v>
      </c>
      <c r="E858" s="42" t="s">
        <v>1487</v>
      </c>
      <c r="F858" s="42" t="s">
        <v>3436</v>
      </c>
      <c r="G858" s="42">
        <v>358</v>
      </c>
      <c r="H858" s="42" t="s">
        <v>31</v>
      </c>
      <c r="I858" s="42" t="s">
        <v>3437</v>
      </c>
      <c r="J858" s="90" t="s">
        <v>3438</v>
      </c>
      <c r="K858" s="42" t="s">
        <v>3439</v>
      </c>
      <c r="L858" s="42" t="s">
        <v>35</v>
      </c>
      <c r="M858" s="42" t="s">
        <v>2199</v>
      </c>
      <c r="N858" s="44" t="s">
        <v>82</v>
      </c>
      <c r="O858" s="42" t="s">
        <v>31</v>
      </c>
      <c r="P858" s="43">
        <v>2024</v>
      </c>
      <c r="Q858" s="43" t="s">
        <v>83</v>
      </c>
      <c r="R858" s="42" t="s">
        <v>2194</v>
      </c>
      <c r="S858" s="90"/>
      <c r="T858" s="11"/>
      <c r="U858" s="64"/>
    </row>
    <row r="859" spans="1:21" s="30" customFormat="1" ht="46.5" customHeight="1">
      <c r="A859" s="42">
        <v>852</v>
      </c>
      <c r="B859" s="42" t="s">
        <v>1357</v>
      </c>
      <c r="C859" s="43" t="s">
        <v>3440</v>
      </c>
      <c r="D859" s="42" t="s">
        <v>40</v>
      </c>
      <c r="E859" s="42" t="s">
        <v>1556</v>
      </c>
      <c r="F859" s="42" t="s">
        <v>3441</v>
      </c>
      <c r="G859" s="42">
        <v>39</v>
      </c>
      <c r="H859" s="42" t="s">
        <v>31</v>
      </c>
      <c r="I859" s="43" t="s">
        <v>107</v>
      </c>
      <c r="J859" s="42" t="s">
        <v>3442</v>
      </c>
      <c r="K859" s="42" t="s">
        <v>3443</v>
      </c>
      <c r="L859" s="42" t="s">
        <v>35</v>
      </c>
      <c r="M859" s="42" t="s">
        <v>3444</v>
      </c>
      <c r="N859" s="44" t="s">
        <v>82</v>
      </c>
      <c r="O859" s="42" t="s">
        <v>31</v>
      </c>
      <c r="P859" s="43">
        <v>2024</v>
      </c>
      <c r="Q859" s="43" t="s">
        <v>83</v>
      </c>
      <c r="R859" s="42" t="s">
        <v>107</v>
      </c>
      <c r="S859" s="42"/>
      <c r="T859" s="11"/>
      <c r="U859" s="124"/>
    </row>
    <row r="860" spans="1:21" s="30" customFormat="1" ht="46.5" customHeight="1">
      <c r="A860" s="42">
        <v>853</v>
      </c>
      <c r="B860" s="42" t="s">
        <v>1357</v>
      </c>
      <c r="C860" s="43" t="s">
        <v>3445</v>
      </c>
      <c r="D860" s="42" t="s">
        <v>40</v>
      </c>
      <c r="E860" s="42" t="s">
        <v>1159</v>
      </c>
      <c r="F860" s="42" t="s">
        <v>3446</v>
      </c>
      <c r="G860" s="42">
        <v>120</v>
      </c>
      <c r="H860" s="42" t="s">
        <v>31</v>
      </c>
      <c r="I860" s="43" t="s">
        <v>461</v>
      </c>
      <c r="J860" s="42" t="s">
        <v>3447</v>
      </c>
      <c r="K860" s="42" t="s">
        <v>3448</v>
      </c>
      <c r="L860" s="42" t="s">
        <v>35</v>
      </c>
      <c r="M860" s="42" t="s">
        <v>3449</v>
      </c>
      <c r="N860" s="44" t="s">
        <v>82</v>
      </c>
      <c r="O860" s="42" t="s">
        <v>31</v>
      </c>
      <c r="P860" s="43">
        <v>2024</v>
      </c>
      <c r="Q860" s="43" t="s">
        <v>83</v>
      </c>
      <c r="R860" s="42" t="s">
        <v>461</v>
      </c>
      <c r="S860" s="42"/>
      <c r="T860" s="11"/>
      <c r="U860" s="124"/>
    </row>
    <row r="861" spans="1:21" s="30" customFormat="1" ht="46.5" customHeight="1">
      <c r="A861" s="42">
        <v>854</v>
      </c>
      <c r="B861" s="42" t="s">
        <v>1357</v>
      </c>
      <c r="C861" s="43" t="s">
        <v>3450</v>
      </c>
      <c r="D861" s="42" t="s">
        <v>40</v>
      </c>
      <c r="E861" s="42" t="s">
        <v>172</v>
      </c>
      <c r="F861" s="42" t="s">
        <v>3451</v>
      </c>
      <c r="G861" s="42">
        <v>288</v>
      </c>
      <c r="H861" s="42" t="s">
        <v>31</v>
      </c>
      <c r="I861" s="43" t="s">
        <v>147</v>
      </c>
      <c r="J861" s="42" t="s">
        <v>3452</v>
      </c>
      <c r="K861" s="42" t="s">
        <v>3453</v>
      </c>
      <c r="L861" s="42" t="s">
        <v>35</v>
      </c>
      <c r="M861" s="42" t="s">
        <v>3453</v>
      </c>
      <c r="N861" s="44" t="s">
        <v>82</v>
      </c>
      <c r="O861" s="42" t="s">
        <v>31</v>
      </c>
      <c r="P861" s="43">
        <v>2024</v>
      </c>
      <c r="Q861" s="43" t="s">
        <v>83</v>
      </c>
      <c r="R861" s="42" t="s">
        <v>147</v>
      </c>
      <c r="S861" s="42"/>
      <c r="T861" s="11"/>
      <c r="U861" s="124"/>
    </row>
    <row r="862" spans="1:21" s="30" customFormat="1" ht="46.5" customHeight="1">
      <c r="A862" s="42">
        <v>855</v>
      </c>
      <c r="B862" s="42" t="s">
        <v>1357</v>
      </c>
      <c r="C862" s="43" t="s">
        <v>3454</v>
      </c>
      <c r="D862" s="42" t="s">
        <v>40</v>
      </c>
      <c r="E862" s="42" t="s">
        <v>3455</v>
      </c>
      <c r="F862" s="42" t="s">
        <v>3456</v>
      </c>
      <c r="G862" s="42">
        <v>10</v>
      </c>
      <c r="H862" s="42" t="s">
        <v>31</v>
      </c>
      <c r="I862" s="43" t="s">
        <v>147</v>
      </c>
      <c r="J862" s="42" t="s">
        <v>3457</v>
      </c>
      <c r="K862" s="42" t="s">
        <v>3458</v>
      </c>
      <c r="L862" s="42" t="s">
        <v>35</v>
      </c>
      <c r="M862" s="42" t="s">
        <v>3458</v>
      </c>
      <c r="N862" s="44" t="s">
        <v>82</v>
      </c>
      <c r="O862" s="42" t="s">
        <v>31</v>
      </c>
      <c r="P862" s="43">
        <v>2024</v>
      </c>
      <c r="Q862" s="43" t="s">
        <v>83</v>
      </c>
      <c r="R862" s="42" t="s">
        <v>147</v>
      </c>
      <c r="S862" s="42"/>
      <c r="T862" s="11"/>
      <c r="U862" s="124"/>
    </row>
    <row r="863" spans="1:21" s="30" customFormat="1" ht="46.5" customHeight="1">
      <c r="A863" s="42">
        <v>856</v>
      </c>
      <c r="B863" s="42" t="s">
        <v>1357</v>
      </c>
      <c r="C863" s="43" t="s">
        <v>3459</v>
      </c>
      <c r="D863" s="42" t="s">
        <v>40</v>
      </c>
      <c r="E863" s="42" t="s">
        <v>3460</v>
      </c>
      <c r="F863" s="42" t="s">
        <v>3461</v>
      </c>
      <c r="G863" s="42">
        <v>195</v>
      </c>
      <c r="H863" s="42" t="s">
        <v>31</v>
      </c>
      <c r="I863" s="44" t="s">
        <v>866</v>
      </c>
      <c r="J863" s="42" t="s">
        <v>3462</v>
      </c>
      <c r="K863" s="42" t="s">
        <v>3463</v>
      </c>
      <c r="L863" s="42" t="s">
        <v>35</v>
      </c>
      <c r="M863" s="42" t="s">
        <v>3464</v>
      </c>
      <c r="N863" s="44" t="s">
        <v>82</v>
      </c>
      <c r="O863" s="42" t="s">
        <v>31</v>
      </c>
      <c r="P863" s="43">
        <v>2024</v>
      </c>
      <c r="Q863" s="43" t="s">
        <v>83</v>
      </c>
      <c r="R863" s="42" t="s">
        <v>866</v>
      </c>
      <c r="S863" s="42"/>
      <c r="T863" s="11"/>
      <c r="U863" s="124"/>
    </row>
    <row r="864" spans="1:21" s="30" customFormat="1" ht="46.5" customHeight="1">
      <c r="A864" s="42">
        <v>857</v>
      </c>
      <c r="B864" s="42" t="s">
        <v>1357</v>
      </c>
      <c r="C864" s="43" t="s">
        <v>3465</v>
      </c>
      <c r="D864" s="42" t="s">
        <v>40</v>
      </c>
      <c r="E864" s="42" t="s">
        <v>3421</v>
      </c>
      <c r="F864" s="42" t="s">
        <v>3466</v>
      </c>
      <c r="G864" s="42">
        <v>196.765</v>
      </c>
      <c r="H864" s="42" t="s">
        <v>31</v>
      </c>
      <c r="I864" s="43" t="s">
        <v>32</v>
      </c>
      <c r="J864" s="42" t="s">
        <v>3467</v>
      </c>
      <c r="K864" s="42" t="s">
        <v>1465</v>
      </c>
      <c r="L864" s="42" t="s">
        <v>35</v>
      </c>
      <c r="M864" s="42" t="s">
        <v>3468</v>
      </c>
      <c r="N864" s="44" t="s">
        <v>82</v>
      </c>
      <c r="O864" s="42" t="s">
        <v>31</v>
      </c>
      <c r="P864" s="43">
        <v>2024</v>
      </c>
      <c r="Q864" s="43" t="s">
        <v>83</v>
      </c>
      <c r="R864" s="42" t="s">
        <v>32</v>
      </c>
      <c r="S864" s="42"/>
      <c r="T864" s="11"/>
      <c r="U864" s="124"/>
    </row>
    <row r="865" spans="1:21" s="30" customFormat="1" ht="46.5" customHeight="1">
      <c r="A865" s="42">
        <v>858</v>
      </c>
      <c r="B865" s="42" t="s">
        <v>1357</v>
      </c>
      <c r="C865" s="43" t="s">
        <v>3469</v>
      </c>
      <c r="D865" s="42" t="s">
        <v>40</v>
      </c>
      <c r="E865" s="42" t="s">
        <v>584</v>
      </c>
      <c r="F865" s="42" t="s">
        <v>3470</v>
      </c>
      <c r="G865" s="42">
        <v>190</v>
      </c>
      <c r="H865" s="42" t="s">
        <v>31</v>
      </c>
      <c r="I865" s="44" t="s">
        <v>586</v>
      </c>
      <c r="J865" s="42" t="s">
        <v>3471</v>
      </c>
      <c r="K865" s="42" t="s">
        <v>3472</v>
      </c>
      <c r="L865" s="42" t="s">
        <v>35</v>
      </c>
      <c r="M865" s="42" t="s">
        <v>3472</v>
      </c>
      <c r="N865" s="44" t="s">
        <v>82</v>
      </c>
      <c r="O865" s="42" t="s">
        <v>31</v>
      </c>
      <c r="P865" s="43">
        <v>2024</v>
      </c>
      <c r="Q865" s="43" t="s">
        <v>83</v>
      </c>
      <c r="R865" s="42" t="s">
        <v>586</v>
      </c>
      <c r="S865" s="42"/>
      <c r="T865" s="11"/>
      <c r="U865" s="124"/>
    </row>
    <row r="866" spans="1:21" s="30" customFormat="1" ht="46.5" customHeight="1">
      <c r="A866" s="42">
        <v>859</v>
      </c>
      <c r="B866" s="42" t="s">
        <v>1357</v>
      </c>
      <c r="C866" s="43" t="s">
        <v>3473</v>
      </c>
      <c r="D866" s="42" t="s">
        <v>40</v>
      </c>
      <c r="E866" s="42" t="s">
        <v>2986</v>
      </c>
      <c r="F866" s="42" t="s">
        <v>3474</v>
      </c>
      <c r="G866" s="42">
        <v>290.567562</v>
      </c>
      <c r="H866" s="42" t="s">
        <v>31</v>
      </c>
      <c r="I866" s="44" t="s">
        <v>866</v>
      </c>
      <c r="J866" s="42" t="s">
        <v>3475</v>
      </c>
      <c r="K866" s="42" t="s">
        <v>3476</v>
      </c>
      <c r="L866" s="42" t="s">
        <v>35</v>
      </c>
      <c r="M866" s="42" t="s">
        <v>3476</v>
      </c>
      <c r="N866" s="44" t="s">
        <v>82</v>
      </c>
      <c r="O866" s="42" t="s">
        <v>31</v>
      </c>
      <c r="P866" s="43">
        <v>2024</v>
      </c>
      <c r="Q866" s="43" t="s">
        <v>83</v>
      </c>
      <c r="R866" s="42" t="s">
        <v>866</v>
      </c>
      <c r="S866" s="42"/>
      <c r="T866" s="11"/>
      <c r="U866" s="124"/>
    </row>
    <row r="867" spans="1:21" s="30" customFormat="1" ht="46.5" customHeight="1">
      <c r="A867" s="42">
        <v>860</v>
      </c>
      <c r="B867" s="42" t="s">
        <v>1357</v>
      </c>
      <c r="C867" s="43" t="s">
        <v>3477</v>
      </c>
      <c r="D867" s="42" t="s">
        <v>40</v>
      </c>
      <c r="E867" s="42" t="s">
        <v>692</v>
      </c>
      <c r="F867" s="42" t="s">
        <v>3478</v>
      </c>
      <c r="G867" s="42">
        <v>230</v>
      </c>
      <c r="H867" s="42" t="s">
        <v>31</v>
      </c>
      <c r="I867" s="44" t="s">
        <v>635</v>
      </c>
      <c r="J867" s="42" t="s">
        <v>3479</v>
      </c>
      <c r="K867" s="42" t="s">
        <v>3480</v>
      </c>
      <c r="L867" s="42" t="s">
        <v>35</v>
      </c>
      <c r="M867" s="42" t="s">
        <v>2446</v>
      </c>
      <c r="N867" s="44" t="s">
        <v>82</v>
      </c>
      <c r="O867" s="42" t="s">
        <v>31</v>
      </c>
      <c r="P867" s="43">
        <v>2024</v>
      </c>
      <c r="Q867" s="43" t="s">
        <v>83</v>
      </c>
      <c r="R867" s="42" t="s">
        <v>635</v>
      </c>
      <c r="S867" s="42"/>
      <c r="T867" s="11"/>
      <c r="U867" s="124"/>
    </row>
    <row r="868" spans="1:21" s="30" customFormat="1" ht="46.5" customHeight="1">
      <c r="A868" s="42">
        <v>861</v>
      </c>
      <c r="B868" s="42" t="s">
        <v>1357</v>
      </c>
      <c r="C868" s="43" t="s">
        <v>3481</v>
      </c>
      <c r="D868" s="42" t="s">
        <v>40</v>
      </c>
      <c r="E868" s="42" t="s">
        <v>605</v>
      </c>
      <c r="F868" s="42" t="s">
        <v>3482</v>
      </c>
      <c r="G868" s="42">
        <v>190</v>
      </c>
      <c r="H868" s="42" t="s">
        <v>31</v>
      </c>
      <c r="I868" s="44" t="s">
        <v>635</v>
      </c>
      <c r="J868" s="42" t="s">
        <v>3483</v>
      </c>
      <c r="K868" s="42" t="s">
        <v>3484</v>
      </c>
      <c r="L868" s="42" t="s">
        <v>35</v>
      </c>
      <c r="M868" s="42" t="s">
        <v>2446</v>
      </c>
      <c r="N868" s="44" t="s">
        <v>82</v>
      </c>
      <c r="O868" s="42" t="s">
        <v>31</v>
      </c>
      <c r="P868" s="43">
        <v>2024</v>
      </c>
      <c r="Q868" s="43" t="s">
        <v>83</v>
      </c>
      <c r="R868" s="42" t="s">
        <v>635</v>
      </c>
      <c r="S868" s="42"/>
      <c r="T868" s="11"/>
      <c r="U868" s="124"/>
    </row>
    <row r="869" spans="1:21" s="30" customFormat="1" ht="46.5" customHeight="1">
      <c r="A869" s="42">
        <v>862</v>
      </c>
      <c r="B869" s="42" t="s">
        <v>1357</v>
      </c>
      <c r="C869" s="43" t="s">
        <v>3485</v>
      </c>
      <c r="D869" s="42" t="s">
        <v>40</v>
      </c>
      <c r="E869" s="42" t="s">
        <v>3486</v>
      </c>
      <c r="F869" s="42" t="s">
        <v>3487</v>
      </c>
      <c r="G869" s="42">
        <v>75.6</v>
      </c>
      <c r="H869" s="42" t="s">
        <v>31</v>
      </c>
      <c r="I869" s="44" t="s">
        <v>712</v>
      </c>
      <c r="J869" s="42" t="s">
        <v>3488</v>
      </c>
      <c r="K869" s="42" t="s">
        <v>3489</v>
      </c>
      <c r="L869" s="42" t="s">
        <v>35</v>
      </c>
      <c r="M869" s="42" t="s">
        <v>3490</v>
      </c>
      <c r="N869" s="44" t="s">
        <v>82</v>
      </c>
      <c r="O869" s="42" t="s">
        <v>31</v>
      </c>
      <c r="P869" s="43">
        <v>2024</v>
      </c>
      <c r="Q869" s="43" t="s">
        <v>83</v>
      </c>
      <c r="R869" s="42" t="s">
        <v>712</v>
      </c>
      <c r="S869" s="42"/>
      <c r="T869" s="11"/>
      <c r="U869" s="124"/>
    </row>
    <row r="870" spans="1:21" s="30" customFormat="1" ht="46.5" customHeight="1">
      <c r="A870" s="42">
        <v>863</v>
      </c>
      <c r="B870" s="42" t="s">
        <v>1357</v>
      </c>
      <c r="C870" s="43" t="s">
        <v>3491</v>
      </c>
      <c r="D870" s="42" t="s">
        <v>40</v>
      </c>
      <c r="E870" s="42" t="s">
        <v>3492</v>
      </c>
      <c r="F870" s="42" t="s">
        <v>3493</v>
      </c>
      <c r="G870" s="42">
        <v>262.5</v>
      </c>
      <c r="H870" s="42" t="s">
        <v>31</v>
      </c>
      <c r="I870" s="44" t="s">
        <v>712</v>
      </c>
      <c r="J870" s="42" t="s">
        <v>3494</v>
      </c>
      <c r="K870" s="42" t="s">
        <v>3495</v>
      </c>
      <c r="L870" s="42" t="s">
        <v>35</v>
      </c>
      <c r="M870" s="42" t="s">
        <v>3490</v>
      </c>
      <c r="N870" s="44" t="s">
        <v>82</v>
      </c>
      <c r="O870" s="42" t="s">
        <v>31</v>
      </c>
      <c r="P870" s="43">
        <v>2024</v>
      </c>
      <c r="Q870" s="43" t="s">
        <v>83</v>
      </c>
      <c r="R870" s="42" t="s">
        <v>712</v>
      </c>
      <c r="S870" s="42"/>
      <c r="T870" s="11"/>
      <c r="U870" s="124"/>
    </row>
    <row r="871" spans="1:21" s="30" customFormat="1" ht="46.5" customHeight="1">
      <c r="A871" s="42">
        <v>864</v>
      </c>
      <c r="B871" s="42" t="s">
        <v>1357</v>
      </c>
      <c r="C871" s="43" t="s">
        <v>3496</v>
      </c>
      <c r="D871" s="42" t="s">
        <v>40</v>
      </c>
      <c r="E871" s="42" t="s">
        <v>3497</v>
      </c>
      <c r="F871" s="42" t="s">
        <v>3498</v>
      </c>
      <c r="G871" s="42">
        <v>11.7</v>
      </c>
      <c r="H871" s="42" t="s">
        <v>31</v>
      </c>
      <c r="I871" s="44" t="s">
        <v>712</v>
      </c>
      <c r="J871" s="42" t="s">
        <v>3499</v>
      </c>
      <c r="K871" s="42" t="s">
        <v>3500</v>
      </c>
      <c r="L871" s="42" t="s">
        <v>35</v>
      </c>
      <c r="M871" s="42" t="s">
        <v>3501</v>
      </c>
      <c r="N871" s="44" t="s">
        <v>82</v>
      </c>
      <c r="O871" s="42" t="s">
        <v>31</v>
      </c>
      <c r="P871" s="43">
        <v>2024</v>
      </c>
      <c r="Q871" s="43" t="s">
        <v>83</v>
      </c>
      <c r="R871" s="42" t="s">
        <v>712</v>
      </c>
      <c r="S871" s="42"/>
      <c r="T871" s="11"/>
      <c r="U871" s="124"/>
    </row>
    <row r="872" spans="1:21" s="30" customFormat="1" ht="46.5" customHeight="1">
      <c r="A872" s="42">
        <v>865</v>
      </c>
      <c r="B872" s="42" t="s">
        <v>1357</v>
      </c>
      <c r="C872" s="43" t="s">
        <v>3347</v>
      </c>
      <c r="D872" s="42" t="s">
        <v>40</v>
      </c>
      <c r="E872" s="42" t="s">
        <v>2866</v>
      </c>
      <c r="F872" s="42" t="s">
        <v>3502</v>
      </c>
      <c r="G872" s="42">
        <v>224.676</v>
      </c>
      <c r="H872" s="42" t="s">
        <v>31</v>
      </c>
      <c r="I872" s="44" t="s">
        <v>712</v>
      </c>
      <c r="J872" s="42" t="s">
        <v>3503</v>
      </c>
      <c r="K872" s="42" t="s">
        <v>3504</v>
      </c>
      <c r="L872" s="42" t="s">
        <v>35</v>
      </c>
      <c r="M872" s="42" t="s">
        <v>3490</v>
      </c>
      <c r="N872" s="44" t="s">
        <v>82</v>
      </c>
      <c r="O872" s="42" t="s">
        <v>31</v>
      </c>
      <c r="P872" s="43">
        <v>2024</v>
      </c>
      <c r="Q872" s="43" t="s">
        <v>83</v>
      </c>
      <c r="R872" s="42" t="s">
        <v>712</v>
      </c>
      <c r="S872" s="42"/>
      <c r="T872" s="11"/>
      <c r="U872" s="124"/>
    </row>
    <row r="873" spans="1:21" s="30" customFormat="1" ht="46.5" customHeight="1">
      <c r="A873" s="42">
        <v>866</v>
      </c>
      <c r="B873" s="42" t="s">
        <v>1357</v>
      </c>
      <c r="C873" s="43" t="s">
        <v>3505</v>
      </c>
      <c r="D873" s="42" t="s">
        <v>40</v>
      </c>
      <c r="E873" s="42" t="s">
        <v>3506</v>
      </c>
      <c r="F873" s="42" t="s">
        <v>3507</v>
      </c>
      <c r="G873" s="42">
        <v>15.525</v>
      </c>
      <c r="H873" s="42" t="s">
        <v>31</v>
      </c>
      <c r="I873" s="44" t="s">
        <v>712</v>
      </c>
      <c r="J873" s="42" t="s">
        <v>3508</v>
      </c>
      <c r="K873" s="42" t="s">
        <v>3509</v>
      </c>
      <c r="L873" s="42" t="s">
        <v>35</v>
      </c>
      <c r="M873" s="42" t="s">
        <v>3510</v>
      </c>
      <c r="N873" s="44" t="s">
        <v>82</v>
      </c>
      <c r="O873" s="42" t="s">
        <v>31</v>
      </c>
      <c r="P873" s="43">
        <v>2024</v>
      </c>
      <c r="Q873" s="43" t="s">
        <v>83</v>
      </c>
      <c r="R873" s="42" t="s">
        <v>712</v>
      </c>
      <c r="S873" s="42"/>
      <c r="T873" s="11"/>
      <c r="U873" s="124"/>
    </row>
    <row r="874" spans="1:21" s="30" customFormat="1" ht="46.5" customHeight="1">
      <c r="A874" s="42">
        <v>867</v>
      </c>
      <c r="B874" s="42" t="s">
        <v>1357</v>
      </c>
      <c r="C874" s="43" t="s">
        <v>3511</v>
      </c>
      <c r="D874" s="42" t="s">
        <v>40</v>
      </c>
      <c r="E874" s="42" t="s">
        <v>2860</v>
      </c>
      <c r="F874" s="42" t="s">
        <v>3512</v>
      </c>
      <c r="G874" s="42">
        <v>19.8</v>
      </c>
      <c r="H874" s="42" t="s">
        <v>31</v>
      </c>
      <c r="I874" s="44" t="s">
        <v>712</v>
      </c>
      <c r="J874" s="42" t="s">
        <v>3513</v>
      </c>
      <c r="K874" s="42" t="s">
        <v>3514</v>
      </c>
      <c r="L874" s="42" t="s">
        <v>35</v>
      </c>
      <c r="M874" s="42" t="s">
        <v>3501</v>
      </c>
      <c r="N874" s="44" t="s">
        <v>82</v>
      </c>
      <c r="O874" s="42" t="s">
        <v>31</v>
      </c>
      <c r="P874" s="43">
        <v>2024</v>
      </c>
      <c r="Q874" s="43" t="s">
        <v>83</v>
      </c>
      <c r="R874" s="42" t="s">
        <v>712</v>
      </c>
      <c r="S874" s="42"/>
      <c r="T874" s="11"/>
      <c r="U874" s="124"/>
    </row>
    <row r="875" spans="1:21" s="30" customFormat="1" ht="46.5" customHeight="1">
      <c r="A875" s="42">
        <v>868</v>
      </c>
      <c r="B875" s="42" t="s">
        <v>1357</v>
      </c>
      <c r="C875" s="43" t="s">
        <v>3515</v>
      </c>
      <c r="D875" s="42" t="s">
        <v>40</v>
      </c>
      <c r="E875" s="42" t="s">
        <v>3294</v>
      </c>
      <c r="F875" s="42" t="s">
        <v>3516</v>
      </c>
      <c r="G875" s="42">
        <v>56.7</v>
      </c>
      <c r="H875" s="42" t="s">
        <v>31</v>
      </c>
      <c r="I875" s="44" t="s">
        <v>712</v>
      </c>
      <c r="J875" s="42" t="s">
        <v>3517</v>
      </c>
      <c r="K875" s="42" t="s">
        <v>3518</v>
      </c>
      <c r="L875" s="42" t="s">
        <v>35</v>
      </c>
      <c r="M875" s="42" t="s">
        <v>3501</v>
      </c>
      <c r="N875" s="44" t="s">
        <v>82</v>
      </c>
      <c r="O875" s="42" t="s">
        <v>31</v>
      </c>
      <c r="P875" s="43">
        <v>2024</v>
      </c>
      <c r="Q875" s="43" t="s">
        <v>83</v>
      </c>
      <c r="R875" s="42" t="s">
        <v>712</v>
      </c>
      <c r="S875" s="42"/>
      <c r="T875" s="11"/>
      <c r="U875" s="124"/>
    </row>
    <row r="876" spans="1:21" s="30" customFormat="1" ht="46.5" customHeight="1">
      <c r="A876" s="42">
        <v>869</v>
      </c>
      <c r="B876" s="42" t="s">
        <v>1357</v>
      </c>
      <c r="C876" s="43" t="s">
        <v>3519</v>
      </c>
      <c r="D876" s="42" t="s">
        <v>40</v>
      </c>
      <c r="E876" s="42" t="s">
        <v>3343</v>
      </c>
      <c r="F876" s="42" t="s">
        <v>3520</v>
      </c>
      <c r="G876" s="42">
        <v>49.5</v>
      </c>
      <c r="H876" s="42" t="s">
        <v>31</v>
      </c>
      <c r="I876" s="44" t="s">
        <v>712</v>
      </c>
      <c r="J876" s="42" t="s">
        <v>3521</v>
      </c>
      <c r="K876" s="42" t="s">
        <v>3522</v>
      </c>
      <c r="L876" s="42" t="s">
        <v>35</v>
      </c>
      <c r="M876" s="42" t="s">
        <v>3501</v>
      </c>
      <c r="N876" s="44" t="s">
        <v>82</v>
      </c>
      <c r="O876" s="42" t="s">
        <v>31</v>
      </c>
      <c r="P876" s="43">
        <v>2024</v>
      </c>
      <c r="Q876" s="43" t="s">
        <v>83</v>
      </c>
      <c r="R876" s="42" t="s">
        <v>712</v>
      </c>
      <c r="S876" s="42"/>
      <c r="T876" s="11"/>
      <c r="U876" s="124"/>
    </row>
    <row r="877" spans="1:21" s="30" customFormat="1" ht="46.5" customHeight="1">
      <c r="A877" s="42">
        <v>870</v>
      </c>
      <c r="B877" s="42" t="s">
        <v>1357</v>
      </c>
      <c r="C877" s="43" t="s">
        <v>3523</v>
      </c>
      <c r="D877" s="42" t="s">
        <v>40</v>
      </c>
      <c r="E877" s="42" t="s">
        <v>3338</v>
      </c>
      <c r="F877" s="42" t="s">
        <v>3524</v>
      </c>
      <c r="G877" s="42">
        <v>9.9</v>
      </c>
      <c r="H877" s="42" t="s">
        <v>31</v>
      </c>
      <c r="I877" s="44" t="s">
        <v>712</v>
      </c>
      <c r="J877" s="42" t="s">
        <v>3525</v>
      </c>
      <c r="K877" s="42" t="s">
        <v>3526</v>
      </c>
      <c r="L877" s="42" t="s">
        <v>35</v>
      </c>
      <c r="M877" s="42" t="s">
        <v>3501</v>
      </c>
      <c r="N877" s="44" t="s">
        <v>82</v>
      </c>
      <c r="O877" s="42" t="s">
        <v>31</v>
      </c>
      <c r="P877" s="43">
        <v>2024</v>
      </c>
      <c r="Q877" s="43" t="s">
        <v>83</v>
      </c>
      <c r="R877" s="42" t="s">
        <v>712</v>
      </c>
      <c r="S877" s="42"/>
      <c r="T877" s="11"/>
      <c r="U877" s="124"/>
    </row>
    <row r="878" spans="1:21" s="30" customFormat="1" ht="46.5" customHeight="1">
      <c r="A878" s="42">
        <v>871</v>
      </c>
      <c r="B878" s="42" t="s">
        <v>1357</v>
      </c>
      <c r="C878" s="43" t="s">
        <v>3527</v>
      </c>
      <c r="D878" s="42" t="s">
        <v>40</v>
      </c>
      <c r="E878" s="42" t="s">
        <v>3350</v>
      </c>
      <c r="F878" s="42" t="s">
        <v>3528</v>
      </c>
      <c r="G878" s="42">
        <v>24.165</v>
      </c>
      <c r="H878" s="42" t="s">
        <v>31</v>
      </c>
      <c r="I878" s="44" t="s">
        <v>712</v>
      </c>
      <c r="J878" s="42" t="s">
        <v>3529</v>
      </c>
      <c r="K878" s="42" t="s">
        <v>3530</v>
      </c>
      <c r="L878" s="42" t="s">
        <v>35</v>
      </c>
      <c r="M878" s="42" t="s">
        <v>3510</v>
      </c>
      <c r="N878" s="44" t="s">
        <v>82</v>
      </c>
      <c r="O878" s="42" t="s">
        <v>31</v>
      </c>
      <c r="P878" s="43">
        <v>2024</v>
      </c>
      <c r="Q878" s="43" t="s">
        <v>83</v>
      </c>
      <c r="R878" s="42" t="s">
        <v>712</v>
      </c>
      <c r="S878" s="42"/>
      <c r="T878" s="11"/>
      <c r="U878" s="124"/>
    </row>
    <row r="879" spans="1:21" s="30" customFormat="1" ht="46.5" customHeight="1">
      <c r="A879" s="42">
        <v>872</v>
      </c>
      <c r="B879" s="42" t="s">
        <v>1357</v>
      </c>
      <c r="C879" s="43" t="s">
        <v>3531</v>
      </c>
      <c r="D879" s="42" t="s">
        <v>40</v>
      </c>
      <c r="E879" s="42" t="s">
        <v>2872</v>
      </c>
      <c r="F879" s="42" t="s">
        <v>3532</v>
      </c>
      <c r="G879" s="42">
        <v>54</v>
      </c>
      <c r="H879" s="42" t="s">
        <v>31</v>
      </c>
      <c r="I879" s="44" t="s">
        <v>712</v>
      </c>
      <c r="J879" s="42" t="s">
        <v>3533</v>
      </c>
      <c r="K879" s="42" t="s">
        <v>3534</v>
      </c>
      <c r="L879" s="42" t="s">
        <v>35</v>
      </c>
      <c r="M879" s="42" t="s">
        <v>3510</v>
      </c>
      <c r="N879" s="44" t="s">
        <v>82</v>
      </c>
      <c r="O879" s="42" t="s">
        <v>31</v>
      </c>
      <c r="P879" s="43">
        <v>2024</v>
      </c>
      <c r="Q879" s="43" t="s">
        <v>83</v>
      </c>
      <c r="R879" s="42" t="s">
        <v>712</v>
      </c>
      <c r="S879" s="42"/>
      <c r="T879" s="11"/>
      <c r="U879" s="124"/>
    </row>
    <row r="880" spans="1:21" s="30" customFormat="1" ht="46.5" customHeight="1">
      <c r="A880" s="42">
        <v>873</v>
      </c>
      <c r="B880" s="42" t="s">
        <v>1357</v>
      </c>
      <c r="C880" s="43" t="s">
        <v>3535</v>
      </c>
      <c r="D880" s="42" t="s">
        <v>40</v>
      </c>
      <c r="E880" s="42" t="s">
        <v>3311</v>
      </c>
      <c r="F880" s="42" t="s">
        <v>3536</v>
      </c>
      <c r="G880" s="42">
        <v>119.7</v>
      </c>
      <c r="H880" s="42" t="s">
        <v>31</v>
      </c>
      <c r="I880" s="44" t="s">
        <v>712</v>
      </c>
      <c r="J880" s="42" t="s">
        <v>3537</v>
      </c>
      <c r="K880" s="42" t="s">
        <v>3538</v>
      </c>
      <c r="L880" s="42" t="s">
        <v>35</v>
      </c>
      <c r="M880" s="42" t="s">
        <v>3539</v>
      </c>
      <c r="N880" s="44" t="s">
        <v>82</v>
      </c>
      <c r="O880" s="42" t="s">
        <v>31</v>
      </c>
      <c r="P880" s="43">
        <v>2024</v>
      </c>
      <c r="Q880" s="43" t="s">
        <v>83</v>
      </c>
      <c r="R880" s="42" t="s">
        <v>712</v>
      </c>
      <c r="S880" s="42"/>
      <c r="T880" s="11"/>
      <c r="U880" s="124"/>
    </row>
    <row r="881" spans="1:21" s="30" customFormat="1" ht="46.5" customHeight="1">
      <c r="A881" s="42">
        <v>874</v>
      </c>
      <c r="B881" s="42" t="s">
        <v>1357</v>
      </c>
      <c r="C881" s="43" t="s">
        <v>3540</v>
      </c>
      <c r="D881" s="42" t="s">
        <v>40</v>
      </c>
      <c r="E881" s="42" t="s">
        <v>3014</v>
      </c>
      <c r="F881" s="42" t="s">
        <v>3541</v>
      </c>
      <c r="G881" s="42">
        <v>90</v>
      </c>
      <c r="H881" s="42" t="s">
        <v>31</v>
      </c>
      <c r="I881" s="44" t="s">
        <v>866</v>
      </c>
      <c r="J881" s="42" t="s">
        <v>3542</v>
      </c>
      <c r="K881" s="42" t="s">
        <v>3102</v>
      </c>
      <c r="L881" s="42" t="s">
        <v>35</v>
      </c>
      <c r="M881" s="42" t="s">
        <v>3543</v>
      </c>
      <c r="N881" s="44" t="s">
        <v>82</v>
      </c>
      <c r="O881" s="42" t="s">
        <v>31</v>
      </c>
      <c r="P881" s="43">
        <v>2024</v>
      </c>
      <c r="Q881" s="43" t="s">
        <v>83</v>
      </c>
      <c r="R881" s="42" t="s">
        <v>866</v>
      </c>
      <c r="S881" s="42"/>
      <c r="T881" s="11"/>
      <c r="U881" s="124"/>
    </row>
    <row r="882" spans="1:21" s="30" customFormat="1" ht="46.5" customHeight="1">
      <c r="A882" s="42">
        <v>875</v>
      </c>
      <c r="B882" s="42" t="s">
        <v>1357</v>
      </c>
      <c r="C882" s="43" t="s">
        <v>3544</v>
      </c>
      <c r="D882" s="42" t="s">
        <v>40</v>
      </c>
      <c r="E882" s="42" t="s">
        <v>3046</v>
      </c>
      <c r="F882" s="42" t="s">
        <v>3545</v>
      </c>
      <c r="G882" s="42">
        <v>6</v>
      </c>
      <c r="H882" s="42" t="s">
        <v>31</v>
      </c>
      <c r="I882" s="44" t="s">
        <v>866</v>
      </c>
      <c r="J882" s="42" t="s">
        <v>3546</v>
      </c>
      <c r="K882" s="42" t="s">
        <v>3547</v>
      </c>
      <c r="L882" s="42" t="s">
        <v>35</v>
      </c>
      <c r="M882" s="42" t="s">
        <v>3548</v>
      </c>
      <c r="N882" s="44" t="s">
        <v>82</v>
      </c>
      <c r="O882" s="42" t="s">
        <v>31</v>
      </c>
      <c r="P882" s="43">
        <v>2024</v>
      </c>
      <c r="Q882" s="43" t="s">
        <v>83</v>
      </c>
      <c r="R882" s="42" t="s">
        <v>866</v>
      </c>
      <c r="S882" s="42"/>
      <c r="T882" s="11"/>
      <c r="U882" s="124"/>
    </row>
    <row r="883" spans="1:21" s="30" customFormat="1" ht="46.5" customHeight="1">
      <c r="A883" s="42">
        <v>876</v>
      </c>
      <c r="B883" s="42" t="s">
        <v>1357</v>
      </c>
      <c r="C883" s="43" t="s">
        <v>3549</v>
      </c>
      <c r="D883" s="42" t="s">
        <v>40</v>
      </c>
      <c r="E883" s="42" t="s">
        <v>3090</v>
      </c>
      <c r="F883" s="42" t="s">
        <v>3550</v>
      </c>
      <c r="G883" s="42">
        <v>3.7</v>
      </c>
      <c r="H883" s="42" t="s">
        <v>31</v>
      </c>
      <c r="I883" s="44" t="s">
        <v>866</v>
      </c>
      <c r="J883" s="42" t="s">
        <v>3551</v>
      </c>
      <c r="K883" s="42" t="s">
        <v>3552</v>
      </c>
      <c r="L883" s="42" t="s">
        <v>35</v>
      </c>
      <c r="M883" s="42" t="s">
        <v>3553</v>
      </c>
      <c r="N883" s="44" t="s">
        <v>82</v>
      </c>
      <c r="O883" s="42" t="s">
        <v>31</v>
      </c>
      <c r="P883" s="43">
        <v>2024</v>
      </c>
      <c r="Q883" s="43" t="s">
        <v>83</v>
      </c>
      <c r="R883" s="42" t="s">
        <v>866</v>
      </c>
      <c r="S883" s="42"/>
      <c r="T883" s="11"/>
      <c r="U883" s="124"/>
    </row>
    <row r="884" spans="1:21" s="30" customFormat="1" ht="46.5" customHeight="1">
      <c r="A884" s="42">
        <v>877</v>
      </c>
      <c r="B884" s="42" t="s">
        <v>1357</v>
      </c>
      <c r="C884" s="43" t="s">
        <v>3554</v>
      </c>
      <c r="D884" s="42" t="s">
        <v>40</v>
      </c>
      <c r="E884" s="42" t="s">
        <v>3555</v>
      </c>
      <c r="F884" s="42" t="s">
        <v>3556</v>
      </c>
      <c r="G884" s="42">
        <v>11.7</v>
      </c>
      <c r="H884" s="42" t="s">
        <v>31</v>
      </c>
      <c r="I884" s="43" t="s">
        <v>147</v>
      </c>
      <c r="J884" s="42" t="s">
        <v>3557</v>
      </c>
      <c r="K884" s="42" t="s">
        <v>3558</v>
      </c>
      <c r="L884" s="42" t="s">
        <v>35</v>
      </c>
      <c r="M884" s="42" t="s">
        <v>3559</v>
      </c>
      <c r="N884" s="44" t="s">
        <v>82</v>
      </c>
      <c r="O884" s="42" t="s">
        <v>31</v>
      </c>
      <c r="P884" s="43">
        <v>2024</v>
      </c>
      <c r="Q884" s="43" t="s">
        <v>83</v>
      </c>
      <c r="R884" s="42" t="s">
        <v>147</v>
      </c>
      <c r="S884" s="42"/>
      <c r="T884" s="11"/>
      <c r="U884" s="124"/>
    </row>
    <row r="885" spans="1:21" s="30" customFormat="1" ht="46.5" customHeight="1">
      <c r="A885" s="42">
        <v>878</v>
      </c>
      <c r="B885" s="42" t="s">
        <v>1357</v>
      </c>
      <c r="C885" s="43" t="s">
        <v>3560</v>
      </c>
      <c r="D885" s="42" t="s">
        <v>40</v>
      </c>
      <c r="E885" s="42" t="s">
        <v>3561</v>
      </c>
      <c r="F885" s="42" t="s">
        <v>3562</v>
      </c>
      <c r="G885" s="42">
        <v>317.254066</v>
      </c>
      <c r="H885" s="42" t="s">
        <v>31</v>
      </c>
      <c r="I885" s="43" t="s">
        <v>461</v>
      </c>
      <c r="J885" s="42" t="s">
        <v>3563</v>
      </c>
      <c r="K885" s="42" t="s">
        <v>2452</v>
      </c>
      <c r="L885" s="42" t="s">
        <v>35</v>
      </c>
      <c r="M885" s="42" t="s">
        <v>3564</v>
      </c>
      <c r="N885" s="44" t="s">
        <v>82</v>
      </c>
      <c r="O885" s="42" t="s">
        <v>31</v>
      </c>
      <c r="P885" s="43">
        <v>2024</v>
      </c>
      <c r="Q885" s="43" t="s">
        <v>83</v>
      </c>
      <c r="R885" s="42" t="s">
        <v>461</v>
      </c>
      <c r="S885" s="42"/>
      <c r="T885" s="11"/>
      <c r="U885" s="124"/>
    </row>
    <row r="886" spans="1:21" s="30" customFormat="1" ht="46.5" customHeight="1">
      <c r="A886" s="42">
        <v>879</v>
      </c>
      <c r="B886" s="42" t="s">
        <v>1357</v>
      </c>
      <c r="C886" s="43" t="s">
        <v>3565</v>
      </c>
      <c r="D886" s="42" t="s">
        <v>40</v>
      </c>
      <c r="E886" s="42" t="s">
        <v>3566</v>
      </c>
      <c r="F886" s="42" t="s">
        <v>3567</v>
      </c>
      <c r="G886" s="42">
        <v>53.5</v>
      </c>
      <c r="H886" s="42" t="s">
        <v>31</v>
      </c>
      <c r="I886" s="44" t="s">
        <v>394</v>
      </c>
      <c r="J886" s="42" t="s">
        <v>3568</v>
      </c>
      <c r="K886" s="42" t="s">
        <v>3569</v>
      </c>
      <c r="L886" s="42" t="s">
        <v>35</v>
      </c>
      <c r="M886" s="42" t="s">
        <v>3569</v>
      </c>
      <c r="N886" s="44" t="s">
        <v>82</v>
      </c>
      <c r="O886" s="42" t="s">
        <v>31</v>
      </c>
      <c r="P886" s="43">
        <v>2024</v>
      </c>
      <c r="Q886" s="43" t="s">
        <v>83</v>
      </c>
      <c r="R886" s="42" t="s">
        <v>394</v>
      </c>
      <c r="S886" s="42"/>
      <c r="T886" s="11"/>
      <c r="U886" s="124"/>
    </row>
    <row r="887" spans="1:21" s="30" customFormat="1" ht="46.5" customHeight="1">
      <c r="A887" s="42">
        <v>880</v>
      </c>
      <c r="B887" s="42" t="s">
        <v>1357</v>
      </c>
      <c r="C887" s="43" t="s">
        <v>3570</v>
      </c>
      <c r="D887" s="42" t="s">
        <v>40</v>
      </c>
      <c r="E887" s="42" t="s">
        <v>605</v>
      </c>
      <c r="F887" s="42" t="s">
        <v>3571</v>
      </c>
      <c r="G887" s="42">
        <v>120</v>
      </c>
      <c r="H887" s="42" t="s">
        <v>31</v>
      </c>
      <c r="I887" s="44" t="s">
        <v>635</v>
      </c>
      <c r="J887" s="42" t="s">
        <v>3483</v>
      </c>
      <c r="K887" s="42" t="s">
        <v>3572</v>
      </c>
      <c r="L887" s="42" t="s">
        <v>35</v>
      </c>
      <c r="M887" s="42" t="s">
        <v>2446</v>
      </c>
      <c r="N887" s="44" t="s">
        <v>82</v>
      </c>
      <c r="O887" s="42" t="s">
        <v>31</v>
      </c>
      <c r="P887" s="43">
        <v>2024</v>
      </c>
      <c r="Q887" s="43" t="s">
        <v>83</v>
      </c>
      <c r="R887" s="42" t="s">
        <v>635</v>
      </c>
      <c r="S887" s="42"/>
      <c r="T887" s="11"/>
      <c r="U887" s="124"/>
    </row>
    <row r="888" spans="1:21" s="30" customFormat="1" ht="46.5" customHeight="1">
      <c r="A888" s="42">
        <v>881</v>
      </c>
      <c r="B888" s="42" t="s">
        <v>1357</v>
      </c>
      <c r="C888" s="43" t="s">
        <v>3573</v>
      </c>
      <c r="D888" s="42" t="s">
        <v>40</v>
      </c>
      <c r="E888" s="42" t="s">
        <v>383</v>
      </c>
      <c r="F888" s="42" t="s">
        <v>3574</v>
      </c>
      <c r="G888" s="42">
        <v>10</v>
      </c>
      <c r="H888" s="42" t="s">
        <v>31</v>
      </c>
      <c r="I888" s="43" t="s">
        <v>772</v>
      </c>
      <c r="J888" s="42" t="s">
        <v>3575</v>
      </c>
      <c r="K888" s="42" t="s">
        <v>3576</v>
      </c>
      <c r="L888" s="42" t="s">
        <v>35</v>
      </c>
      <c r="M888" s="42" t="s">
        <v>3577</v>
      </c>
      <c r="N888" s="44" t="s">
        <v>82</v>
      </c>
      <c r="O888" s="42" t="s">
        <v>31</v>
      </c>
      <c r="P888" s="43">
        <v>2024</v>
      </c>
      <c r="Q888" s="43" t="s">
        <v>83</v>
      </c>
      <c r="R888" s="42" t="s">
        <v>772</v>
      </c>
      <c r="S888" s="42"/>
      <c r="T888" s="11"/>
      <c r="U888" s="124"/>
    </row>
    <row r="889" spans="1:21" s="30" customFormat="1" ht="46.5" customHeight="1">
      <c r="A889" s="42">
        <v>882</v>
      </c>
      <c r="B889" s="42" t="s">
        <v>1357</v>
      </c>
      <c r="C889" s="43" t="s">
        <v>3578</v>
      </c>
      <c r="D889" s="42" t="s">
        <v>40</v>
      </c>
      <c r="E889" s="42" t="s">
        <v>3579</v>
      </c>
      <c r="F889" s="42" t="s">
        <v>3580</v>
      </c>
      <c r="G889" s="42">
        <v>48</v>
      </c>
      <c r="H889" s="42" t="s">
        <v>31</v>
      </c>
      <c r="I889" s="44" t="s">
        <v>336</v>
      </c>
      <c r="J889" s="42" t="s">
        <v>3581</v>
      </c>
      <c r="K889" s="42" t="s">
        <v>3582</v>
      </c>
      <c r="L889" s="42" t="s">
        <v>35</v>
      </c>
      <c r="M889" s="42" t="s">
        <v>3583</v>
      </c>
      <c r="N889" s="44" t="s">
        <v>82</v>
      </c>
      <c r="O889" s="42" t="s">
        <v>31</v>
      </c>
      <c r="P889" s="43">
        <v>2024</v>
      </c>
      <c r="Q889" s="43" t="s">
        <v>83</v>
      </c>
      <c r="R889" s="42" t="s">
        <v>336</v>
      </c>
      <c r="S889" s="42"/>
      <c r="T889" s="11"/>
      <c r="U889" s="124"/>
    </row>
    <row r="890" spans="1:21" s="30" customFormat="1" ht="46.5" customHeight="1">
      <c r="A890" s="42">
        <v>883</v>
      </c>
      <c r="B890" s="42" t="s">
        <v>1357</v>
      </c>
      <c r="C890" s="43" t="s">
        <v>3584</v>
      </c>
      <c r="D890" s="42" t="s">
        <v>40</v>
      </c>
      <c r="E890" s="42" t="s">
        <v>1487</v>
      </c>
      <c r="F890" s="42" t="s">
        <v>3585</v>
      </c>
      <c r="G890" s="42">
        <v>203.412</v>
      </c>
      <c r="H890" s="42" t="s">
        <v>31</v>
      </c>
      <c r="I890" s="43" t="s">
        <v>32</v>
      </c>
      <c r="J890" s="42" t="s">
        <v>1489</v>
      </c>
      <c r="K890" s="42" t="s">
        <v>1465</v>
      </c>
      <c r="L890" s="42" t="s">
        <v>35</v>
      </c>
      <c r="M890" s="42" t="s">
        <v>1365</v>
      </c>
      <c r="N890" s="44" t="s">
        <v>82</v>
      </c>
      <c r="O890" s="42" t="s">
        <v>31</v>
      </c>
      <c r="P890" s="43">
        <v>2024</v>
      </c>
      <c r="Q890" s="43" t="s">
        <v>83</v>
      </c>
      <c r="R890" s="44" t="s">
        <v>32</v>
      </c>
      <c r="S890" s="42"/>
      <c r="T890" s="11"/>
      <c r="U890" s="124"/>
    </row>
    <row r="891" spans="1:21" s="30" customFormat="1" ht="46.5" customHeight="1">
      <c r="A891" s="42">
        <v>884</v>
      </c>
      <c r="B891" s="42" t="s">
        <v>1357</v>
      </c>
      <c r="C891" s="43" t="s">
        <v>1367</v>
      </c>
      <c r="D891" s="42" t="s">
        <v>40</v>
      </c>
      <c r="E891" s="42" t="s">
        <v>55</v>
      </c>
      <c r="F891" s="42" t="s">
        <v>3586</v>
      </c>
      <c r="G891" s="42">
        <v>382.5</v>
      </c>
      <c r="H891" s="42" t="s">
        <v>31</v>
      </c>
      <c r="I891" s="43" t="s">
        <v>32</v>
      </c>
      <c r="J891" s="42" t="s">
        <v>3587</v>
      </c>
      <c r="K891" s="42" t="s">
        <v>3588</v>
      </c>
      <c r="L891" s="42" t="s">
        <v>35</v>
      </c>
      <c r="M891" s="42" t="s">
        <v>1371</v>
      </c>
      <c r="N891" s="44" t="s">
        <v>82</v>
      </c>
      <c r="O891" s="42" t="s">
        <v>31</v>
      </c>
      <c r="P891" s="43">
        <v>2024</v>
      </c>
      <c r="Q891" s="43" t="s">
        <v>83</v>
      </c>
      <c r="R891" s="44" t="s">
        <v>32</v>
      </c>
      <c r="S891" s="42"/>
      <c r="T891" s="11"/>
      <c r="U891" s="124"/>
    </row>
    <row r="892" spans="1:21" s="30" customFormat="1" ht="46.5" customHeight="1">
      <c r="A892" s="42">
        <v>885</v>
      </c>
      <c r="B892" s="42" t="s">
        <v>1357</v>
      </c>
      <c r="C892" s="43" t="s">
        <v>3589</v>
      </c>
      <c r="D892" s="42" t="s">
        <v>40</v>
      </c>
      <c r="E892" s="42" t="s">
        <v>1441</v>
      </c>
      <c r="F892" s="42" t="s">
        <v>3590</v>
      </c>
      <c r="G892" s="42">
        <v>191.25</v>
      </c>
      <c r="H892" s="68" t="s">
        <v>31</v>
      </c>
      <c r="I892" s="43" t="s">
        <v>32</v>
      </c>
      <c r="J892" s="42" t="s">
        <v>3591</v>
      </c>
      <c r="K892" s="42" t="s">
        <v>3592</v>
      </c>
      <c r="L892" s="42" t="s">
        <v>35</v>
      </c>
      <c r="M892" s="42" t="s">
        <v>1365</v>
      </c>
      <c r="N892" s="44" t="s">
        <v>82</v>
      </c>
      <c r="O892" s="42" t="s">
        <v>31</v>
      </c>
      <c r="P892" s="43">
        <v>2024</v>
      </c>
      <c r="Q892" s="43" t="s">
        <v>83</v>
      </c>
      <c r="R892" s="125" t="s">
        <v>32</v>
      </c>
      <c r="S892" s="126"/>
      <c r="T892" s="127"/>
      <c r="U892" s="124"/>
    </row>
    <row r="893" spans="1:21" s="30" customFormat="1" ht="46.5" customHeight="1">
      <c r="A893" s="42">
        <v>886</v>
      </c>
      <c r="B893" s="42" t="s">
        <v>1357</v>
      </c>
      <c r="C893" s="42" t="s">
        <v>3593</v>
      </c>
      <c r="D893" s="42" t="s">
        <v>40</v>
      </c>
      <c r="E893" s="119" t="s">
        <v>1412</v>
      </c>
      <c r="F893" s="42" t="s">
        <v>3594</v>
      </c>
      <c r="G893" s="120">
        <v>207</v>
      </c>
      <c r="H893" s="68" t="s">
        <v>31</v>
      </c>
      <c r="I893" s="43" t="s">
        <v>32</v>
      </c>
      <c r="J893" s="42" t="s">
        <v>1414</v>
      </c>
      <c r="K893" s="42" t="s">
        <v>1415</v>
      </c>
      <c r="L893" s="42" t="s">
        <v>35</v>
      </c>
      <c r="M893" s="42" t="s">
        <v>1365</v>
      </c>
      <c r="N893" s="44" t="s">
        <v>82</v>
      </c>
      <c r="O893" s="42" t="s">
        <v>31</v>
      </c>
      <c r="P893" s="43">
        <v>2024</v>
      </c>
      <c r="Q893" s="43" t="s">
        <v>83</v>
      </c>
      <c r="R893" s="125" t="s">
        <v>32</v>
      </c>
      <c r="S893" s="126"/>
      <c r="T893" s="127"/>
      <c r="U893" s="124"/>
    </row>
    <row r="894" spans="1:21" s="30" customFormat="1" ht="46.5" customHeight="1">
      <c r="A894" s="42">
        <v>887</v>
      </c>
      <c r="B894" s="42" t="s">
        <v>1357</v>
      </c>
      <c r="C894" s="121" t="s">
        <v>3595</v>
      </c>
      <c r="D894" s="42" t="s">
        <v>40</v>
      </c>
      <c r="E894" s="119" t="s">
        <v>2443</v>
      </c>
      <c r="F894" s="122" t="s">
        <v>3596</v>
      </c>
      <c r="G894" s="123">
        <v>17.25</v>
      </c>
      <c r="H894" s="68" t="s">
        <v>31</v>
      </c>
      <c r="I894" s="43" t="s">
        <v>461</v>
      </c>
      <c r="J894" s="119" t="s">
        <v>479</v>
      </c>
      <c r="K894" s="119" t="s">
        <v>2445</v>
      </c>
      <c r="L894" s="42" t="s">
        <v>35</v>
      </c>
      <c r="M894" s="119" t="s">
        <v>2446</v>
      </c>
      <c r="N894" s="44" t="s">
        <v>82</v>
      </c>
      <c r="O894" s="42" t="s">
        <v>31</v>
      </c>
      <c r="P894" s="43">
        <v>2024</v>
      </c>
      <c r="Q894" s="43" t="s">
        <v>83</v>
      </c>
      <c r="R894" s="119" t="s">
        <v>461</v>
      </c>
      <c r="S894" s="126"/>
      <c r="T894" s="127"/>
      <c r="U894" s="124"/>
    </row>
    <row r="895" spans="1:21" s="30" customFormat="1" ht="46.5" customHeight="1">
      <c r="A895" s="42">
        <v>888</v>
      </c>
      <c r="B895" s="42" t="s">
        <v>1357</v>
      </c>
      <c r="C895" s="119" t="s">
        <v>3597</v>
      </c>
      <c r="D895" s="42" t="s">
        <v>40</v>
      </c>
      <c r="E895" s="119" t="s">
        <v>520</v>
      </c>
      <c r="F895" s="119" t="s">
        <v>3598</v>
      </c>
      <c r="G895" s="123">
        <v>32.5</v>
      </c>
      <c r="H895" s="68" t="s">
        <v>31</v>
      </c>
      <c r="I895" s="43" t="s">
        <v>461</v>
      </c>
      <c r="J895" s="119" t="s">
        <v>2397</v>
      </c>
      <c r="K895" s="119" t="s">
        <v>3599</v>
      </c>
      <c r="L895" s="42" t="s">
        <v>35</v>
      </c>
      <c r="M895" s="119" t="s">
        <v>2398</v>
      </c>
      <c r="N895" s="44" t="s">
        <v>82</v>
      </c>
      <c r="O895" s="42" t="s">
        <v>31</v>
      </c>
      <c r="P895" s="43">
        <v>2024</v>
      </c>
      <c r="Q895" s="43" t="s">
        <v>83</v>
      </c>
      <c r="R895" s="119" t="s">
        <v>461</v>
      </c>
      <c r="S895" s="126"/>
      <c r="T895" s="127"/>
      <c r="U895" s="124"/>
    </row>
    <row r="896" spans="1:21" s="30" customFormat="1" ht="46.5" customHeight="1">
      <c r="A896" s="42">
        <v>889</v>
      </c>
      <c r="B896" s="42" t="s">
        <v>1357</v>
      </c>
      <c r="C896" s="121" t="s">
        <v>3600</v>
      </c>
      <c r="D896" s="42" t="s">
        <v>40</v>
      </c>
      <c r="E896" s="119" t="s">
        <v>501</v>
      </c>
      <c r="F896" s="122" t="s">
        <v>3601</v>
      </c>
      <c r="G896" s="123">
        <v>320</v>
      </c>
      <c r="H896" s="68" t="s">
        <v>31</v>
      </c>
      <c r="I896" s="43" t="s">
        <v>461</v>
      </c>
      <c r="J896" s="119" t="s">
        <v>2506</v>
      </c>
      <c r="K896" s="119" t="s">
        <v>2507</v>
      </c>
      <c r="L896" s="42" t="s">
        <v>35</v>
      </c>
      <c r="M896" s="119" t="s">
        <v>2508</v>
      </c>
      <c r="N896" s="44" t="s">
        <v>82</v>
      </c>
      <c r="O896" s="42" t="s">
        <v>31</v>
      </c>
      <c r="P896" s="43">
        <v>2024</v>
      </c>
      <c r="Q896" s="43" t="s">
        <v>83</v>
      </c>
      <c r="R896" s="119" t="s">
        <v>461</v>
      </c>
      <c r="S896" s="126"/>
      <c r="T896" s="127"/>
      <c r="U896" s="124"/>
    </row>
    <row r="897" spans="1:21" s="30" customFormat="1" ht="46.5" customHeight="1">
      <c r="A897" s="42">
        <v>890</v>
      </c>
      <c r="B897" s="42" t="s">
        <v>1357</v>
      </c>
      <c r="C897" s="121" t="s">
        <v>3602</v>
      </c>
      <c r="D897" s="42" t="s">
        <v>40</v>
      </c>
      <c r="E897" s="119" t="s">
        <v>520</v>
      </c>
      <c r="F897" s="122" t="s">
        <v>3603</v>
      </c>
      <c r="G897" s="123">
        <v>72</v>
      </c>
      <c r="H897" s="68" t="s">
        <v>31</v>
      </c>
      <c r="I897" s="43" t="s">
        <v>461</v>
      </c>
      <c r="J897" s="119" t="s">
        <v>522</v>
      </c>
      <c r="K897" s="119" t="s">
        <v>3604</v>
      </c>
      <c r="L897" s="42" t="s">
        <v>35</v>
      </c>
      <c r="M897" s="119" t="s">
        <v>511</v>
      </c>
      <c r="N897" s="44" t="s">
        <v>82</v>
      </c>
      <c r="O897" s="42" t="s">
        <v>31</v>
      </c>
      <c r="P897" s="43">
        <v>2024</v>
      </c>
      <c r="Q897" s="43" t="s">
        <v>83</v>
      </c>
      <c r="R897" s="119" t="s">
        <v>461</v>
      </c>
      <c r="S897" s="126"/>
      <c r="T897" s="11"/>
      <c r="U897" s="124"/>
    </row>
    <row r="898" spans="1:21" s="30" customFormat="1" ht="46.5" customHeight="1">
      <c r="A898" s="42">
        <v>891</v>
      </c>
      <c r="B898" s="42" t="s">
        <v>1357</v>
      </c>
      <c r="C898" s="119" t="s">
        <v>3605</v>
      </c>
      <c r="D898" s="42" t="s">
        <v>40</v>
      </c>
      <c r="E898" s="119" t="s">
        <v>2390</v>
      </c>
      <c r="F898" s="119" t="s">
        <v>2496</v>
      </c>
      <c r="G898" s="123">
        <v>40</v>
      </c>
      <c r="H898" s="68" t="s">
        <v>31</v>
      </c>
      <c r="I898" s="43" t="s">
        <v>461</v>
      </c>
      <c r="J898" s="119" t="s">
        <v>3606</v>
      </c>
      <c r="K898" s="119" t="s">
        <v>3607</v>
      </c>
      <c r="L898" s="42" t="s">
        <v>35</v>
      </c>
      <c r="M898" s="119" t="s">
        <v>3608</v>
      </c>
      <c r="N898" s="44" t="s">
        <v>82</v>
      </c>
      <c r="O898" s="42" t="s">
        <v>31</v>
      </c>
      <c r="P898" s="43">
        <v>2024</v>
      </c>
      <c r="Q898" s="43" t="s">
        <v>83</v>
      </c>
      <c r="R898" s="119" t="s">
        <v>461</v>
      </c>
      <c r="S898" s="126"/>
      <c r="T898" s="127"/>
      <c r="U898" s="124"/>
    </row>
    <row r="899" spans="1:21" s="30" customFormat="1" ht="46.5" customHeight="1">
      <c r="A899" s="42">
        <v>892</v>
      </c>
      <c r="B899" s="42" t="s">
        <v>1357</v>
      </c>
      <c r="C899" s="119" t="s">
        <v>3609</v>
      </c>
      <c r="D899" s="42" t="s">
        <v>40</v>
      </c>
      <c r="E899" s="119" t="s">
        <v>2390</v>
      </c>
      <c r="F899" s="122" t="s">
        <v>3610</v>
      </c>
      <c r="G899" s="123">
        <v>432</v>
      </c>
      <c r="H899" s="68" t="s">
        <v>31</v>
      </c>
      <c r="I899" s="43" t="s">
        <v>461</v>
      </c>
      <c r="J899" s="119" t="s">
        <v>3606</v>
      </c>
      <c r="K899" s="119" t="s">
        <v>3611</v>
      </c>
      <c r="L899" s="42" t="s">
        <v>35</v>
      </c>
      <c r="M899" s="119" t="s">
        <v>3608</v>
      </c>
      <c r="N899" s="44" t="s">
        <v>82</v>
      </c>
      <c r="O899" s="42" t="s">
        <v>31</v>
      </c>
      <c r="P899" s="43">
        <v>2024</v>
      </c>
      <c r="Q899" s="43" t="s">
        <v>83</v>
      </c>
      <c r="R899" s="119" t="s">
        <v>461</v>
      </c>
      <c r="S899" s="126"/>
      <c r="T899" s="127"/>
      <c r="U899" s="124"/>
    </row>
    <row r="900" spans="1:21" s="30" customFormat="1" ht="46.5" customHeight="1">
      <c r="A900" s="42">
        <v>893</v>
      </c>
      <c r="B900" s="42" t="s">
        <v>1357</v>
      </c>
      <c r="C900" s="125" t="s">
        <v>2462</v>
      </c>
      <c r="D900" s="42" t="s">
        <v>40</v>
      </c>
      <c r="E900" s="128" t="s">
        <v>2463</v>
      </c>
      <c r="F900" s="122" t="s">
        <v>3612</v>
      </c>
      <c r="G900" s="123">
        <v>165.6</v>
      </c>
      <c r="H900" s="68" t="s">
        <v>31</v>
      </c>
      <c r="I900" s="43" t="s">
        <v>461</v>
      </c>
      <c r="J900" s="119" t="s">
        <v>3613</v>
      </c>
      <c r="K900" s="119" t="s">
        <v>2398</v>
      </c>
      <c r="L900" s="42" t="s">
        <v>35</v>
      </c>
      <c r="M900" s="119" t="s">
        <v>2466</v>
      </c>
      <c r="N900" s="44" t="s">
        <v>82</v>
      </c>
      <c r="O900" s="42" t="s">
        <v>31</v>
      </c>
      <c r="P900" s="43">
        <v>2024</v>
      </c>
      <c r="Q900" s="43" t="s">
        <v>83</v>
      </c>
      <c r="R900" s="119" t="s">
        <v>461</v>
      </c>
      <c r="S900" s="126"/>
      <c r="T900" s="127"/>
      <c r="U900" s="124"/>
    </row>
    <row r="901" spans="1:21" s="30" customFormat="1" ht="46.5" customHeight="1">
      <c r="A901" s="42">
        <v>894</v>
      </c>
      <c r="B901" s="42" t="s">
        <v>1357</v>
      </c>
      <c r="C901" s="43" t="s">
        <v>3614</v>
      </c>
      <c r="D901" s="42" t="s">
        <v>40</v>
      </c>
      <c r="E901" s="129" t="s">
        <v>3615</v>
      </c>
      <c r="F901" s="130" t="s">
        <v>3616</v>
      </c>
      <c r="G901" s="131">
        <v>11</v>
      </c>
      <c r="H901" s="68" t="s">
        <v>31</v>
      </c>
      <c r="I901" s="43" t="s">
        <v>147</v>
      </c>
      <c r="J901" s="129" t="s">
        <v>3617</v>
      </c>
      <c r="K901" s="129" t="s">
        <v>3618</v>
      </c>
      <c r="L901" s="42" t="s">
        <v>35</v>
      </c>
      <c r="M901" s="129" t="s">
        <v>3618</v>
      </c>
      <c r="N901" s="44" t="s">
        <v>82</v>
      </c>
      <c r="O901" s="42" t="s">
        <v>31</v>
      </c>
      <c r="P901" s="43">
        <v>2024</v>
      </c>
      <c r="Q901" s="43" t="s">
        <v>83</v>
      </c>
      <c r="R901" s="129" t="s">
        <v>147</v>
      </c>
      <c r="S901" s="126"/>
      <c r="T901" s="127"/>
      <c r="U901" s="124"/>
    </row>
    <row r="902" spans="1:21" s="30" customFormat="1" ht="46.5" customHeight="1">
      <c r="A902" s="42">
        <v>895</v>
      </c>
      <c r="B902" s="42" t="s">
        <v>1357</v>
      </c>
      <c r="C902" s="43" t="s">
        <v>3619</v>
      </c>
      <c r="D902" s="42" t="s">
        <v>40</v>
      </c>
      <c r="E902" s="129" t="s">
        <v>172</v>
      </c>
      <c r="F902" s="130" t="s">
        <v>3620</v>
      </c>
      <c r="G902" s="132">
        <v>150</v>
      </c>
      <c r="H902" s="68" t="s">
        <v>31</v>
      </c>
      <c r="I902" s="43" t="s">
        <v>147</v>
      </c>
      <c r="J902" s="129" t="s">
        <v>3621</v>
      </c>
      <c r="K902" s="129" t="s">
        <v>3622</v>
      </c>
      <c r="L902" s="42" t="s">
        <v>35</v>
      </c>
      <c r="M902" s="129" t="s">
        <v>3622</v>
      </c>
      <c r="N902" s="44" t="s">
        <v>82</v>
      </c>
      <c r="O902" s="42" t="s">
        <v>31</v>
      </c>
      <c r="P902" s="43">
        <v>2024</v>
      </c>
      <c r="Q902" s="43" t="s">
        <v>83</v>
      </c>
      <c r="R902" s="129" t="s">
        <v>147</v>
      </c>
      <c r="S902" s="126"/>
      <c r="T902" s="127"/>
      <c r="U902" s="124"/>
    </row>
    <row r="903" spans="1:21" s="30" customFormat="1" ht="46.5" customHeight="1">
      <c r="A903" s="42">
        <v>896</v>
      </c>
      <c r="B903" s="42" t="s">
        <v>1357</v>
      </c>
      <c r="C903" s="43" t="s">
        <v>3623</v>
      </c>
      <c r="D903" s="42" t="s">
        <v>40</v>
      </c>
      <c r="E903" s="129" t="s">
        <v>3624</v>
      </c>
      <c r="F903" s="129" t="s">
        <v>3625</v>
      </c>
      <c r="G903" s="133">
        <v>20</v>
      </c>
      <c r="H903" s="68" t="s">
        <v>31</v>
      </c>
      <c r="I903" s="43" t="s">
        <v>147</v>
      </c>
      <c r="J903" s="129" t="s">
        <v>3626</v>
      </c>
      <c r="K903" s="129" t="s">
        <v>3627</v>
      </c>
      <c r="L903" s="42" t="s">
        <v>35</v>
      </c>
      <c r="M903" s="129" t="s">
        <v>3628</v>
      </c>
      <c r="N903" s="44" t="s">
        <v>82</v>
      </c>
      <c r="O903" s="42" t="s">
        <v>31</v>
      </c>
      <c r="P903" s="43">
        <v>2024</v>
      </c>
      <c r="Q903" s="43" t="s">
        <v>83</v>
      </c>
      <c r="R903" s="129" t="s">
        <v>147</v>
      </c>
      <c r="S903" s="126"/>
      <c r="T903" s="11"/>
      <c r="U903" s="124"/>
    </row>
    <row r="904" spans="1:21" s="30" customFormat="1" ht="46.5" customHeight="1">
      <c r="A904" s="42">
        <v>897</v>
      </c>
      <c r="B904" s="42" t="s">
        <v>1357</v>
      </c>
      <c r="C904" s="43" t="s">
        <v>3629</v>
      </c>
      <c r="D904" s="42" t="s">
        <v>40</v>
      </c>
      <c r="E904" s="129" t="s">
        <v>3455</v>
      </c>
      <c r="F904" s="130" t="s">
        <v>3630</v>
      </c>
      <c r="G904" s="131">
        <v>12</v>
      </c>
      <c r="H904" s="68" t="s">
        <v>31</v>
      </c>
      <c r="I904" s="43" t="s">
        <v>147</v>
      </c>
      <c r="J904" s="129" t="s">
        <v>3631</v>
      </c>
      <c r="K904" s="129" t="s">
        <v>3632</v>
      </c>
      <c r="L904" s="42" t="s">
        <v>35</v>
      </c>
      <c r="M904" s="129" t="s">
        <v>3632</v>
      </c>
      <c r="N904" s="44" t="s">
        <v>82</v>
      </c>
      <c r="O904" s="42" t="s">
        <v>31</v>
      </c>
      <c r="P904" s="43">
        <v>2024</v>
      </c>
      <c r="Q904" s="43" t="s">
        <v>83</v>
      </c>
      <c r="R904" s="129" t="s">
        <v>147</v>
      </c>
      <c r="S904" s="126"/>
      <c r="T904" s="127"/>
      <c r="U904" s="124"/>
    </row>
    <row r="905" spans="1:21" s="30" customFormat="1" ht="46.5" customHeight="1">
      <c r="A905" s="42">
        <v>898</v>
      </c>
      <c r="B905" s="42" t="s">
        <v>1357</v>
      </c>
      <c r="C905" s="43" t="s">
        <v>3633</v>
      </c>
      <c r="D905" s="42" t="s">
        <v>40</v>
      </c>
      <c r="E905" s="134" t="s">
        <v>675</v>
      </c>
      <c r="F905" s="42" t="s">
        <v>3634</v>
      </c>
      <c r="G905" s="84">
        <v>720</v>
      </c>
      <c r="H905" s="68" t="s">
        <v>31</v>
      </c>
      <c r="I905" s="42" t="s">
        <v>635</v>
      </c>
      <c r="J905" s="42" t="s">
        <v>3635</v>
      </c>
      <c r="K905" s="42" t="s">
        <v>3636</v>
      </c>
      <c r="L905" s="42" t="s">
        <v>35</v>
      </c>
      <c r="M905" s="42" t="s">
        <v>3636</v>
      </c>
      <c r="N905" s="44" t="s">
        <v>82</v>
      </c>
      <c r="O905" s="42" t="s">
        <v>31</v>
      </c>
      <c r="P905" s="43">
        <v>2024</v>
      </c>
      <c r="Q905" s="43" t="s">
        <v>83</v>
      </c>
      <c r="R905" s="42" t="s">
        <v>635</v>
      </c>
      <c r="S905" s="126"/>
      <c r="T905" s="11"/>
      <c r="U905" s="124"/>
    </row>
    <row r="906" spans="1:21" s="30" customFormat="1" ht="46.5" customHeight="1">
      <c r="A906" s="42">
        <v>899</v>
      </c>
      <c r="B906" s="42" t="s">
        <v>1357</v>
      </c>
      <c r="C906" s="43" t="s">
        <v>3637</v>
      </c>
      <c r="D906" s="42" t="s">
        <v>40</v>
      </c>
      <c r="E906" s="134" t="s">
        <v>675</v>
      </c>
      <c r="F906" s="42" t="s">
        <v>3638</v>
      </c>
      <c r="G906" s="84">
        <v>64</v>
      </c>
      <c r="H906" s="68" t="s">
        <v>31</v>
      </c>
      <c r="I906" s="42" t="s">
        <v>635</v>
      </c>
      <c r="J906" s="42" t="s">
        <v>3635</v>
      </c>
      <c r="K906" s="43" t="s">
        <v>3639</v>
      </c>
      <c r="L906" s="42" t="s">
        <v>35</v>
      </c>
      <c r="M906" s="43" t="s">
        <v>3639</v>
      </c>
      <c r="N906" s="44" t="s">
        <v>82</v>
      </c>
      <c r="O906" s="42" t="s">
        <v>31</v>
      </c>
      <c r="P906" s="43">
        <v>2024</v>
      </c>
      <c r="Q906" s="43" t="s">
        <v>83</v>
      </c>
      <c r="R906" s="42" t="s">
        <v>635</v>
      </c>
      <c r="S906" s="126"/>
      <c r="T906" s="11"/>
      <c r="U906" s="124"/>
    </row>
    <row r="907" spans="1:21" s="30" customFormat="1" ht="46.5" customHeight="1">
      <c r="A907" s="42">
        <v>900</v>
      </c>
      <c r="B907" s="42" t="s">
        <v>1357</v>
      </c>
      <c r="C907" s="43" t="s">
        <v>3640</v>
      </c>
      <c r="D907" s="42" t="s">
        <v>40</v>
      </c>
      <c r="E907" s="134" t="s">
        <v>688</v>
      </c>
      <c r="F907" s="42" t="s">
        <v>3641</v>
      </c>
      <c r="G907" s="84">
        <v>453.6</v>
      </c>
      <c r="H907" s="68" t="s">
        <v>31</v>
      </c>
      <c r="I907" s="42" t="s">
        <v>635</v>
      </c>
      <c r="J907" s="42" t="s">
        <v>3642</v>
      </c>
      <c r="K907" s="42" t="s">
        <v>3643</v>
      </c>
      <c r="L907" s="42" t="s">
        <v>35</v>
      </c>
      <c r="M907" s="42" t="s">
        <v>3643</v>
      </c>
      <c r="N907" s="44" t="s">
        <v>82</v>
      </c>
      <c r="O907" s="42" t="s">
        <v>31</v>
      </c>
      <c r="P907" s="43">
        <v>2024</v>
      </c>
      <c r="Q907" s="43" t="s">
        <v>83</v>
      </c>
      <c r="R907" s="42" t="s">
        <v>635</v>
      </c>
      <c r="S907" s="126"/>
      <c r="T907" s="127"/>
      <c r="U907" s="124"/>
    </row>
    <row r="908" spans="1:21" s="30" customFormat="1" ht="46.5" customHeight="1">
      <c r="A908" s="42">
        <v>901</v>
      </c>
      <c r="B908" s="42" t="s">
        <v>1357</v>
      </c>
      <c r="C908" s="43" t="s">
        <v>3644</v>
      </c>
      <c r="D908" s="42" t="s">
        <v>40</v>
      </c>
      <c r="E908" s="134" t="s">
        <v>671</v>
      </c>
      <c r="F908" s="135" t="s">
        <v>3645</v>
      </c>
      <c r="G908" s="84">
        <v>400</v>
      </c>
      <c r="H908" s="68" t="s">
        <v>31</v>
      </c>
      <c r="I908" s="42" t="s">
        <v>635</v>
      </c>
      <c r="J908" s="42" t="s">
        <v>3646</v>
      </c>
      <c r="K908" s="42" t="s">
        <v>3647</v>
      </c>
      <c r="L908" s="42" t="s">
        <v>35</v>
      </c>
      <c r="M908" s="42" t="s">
        <v>3647</v>
      </c>
      <c r="N908" s="44" t="s">
        <v>82</v>
      </c>
      <c r="O908" s="42" t="s">
        <v>31</v>
      </c>
      <c r="P908" s="43">
        <v>2024</v>
      </c>
      <c r="Q908" s="43" t="s">
        <v>83</v>
      </c>
      <c r="R908" s="42" t="s">
        <v>635</v>
      </c>
      <c r="S908" s="126"/>
      <c r="T908" s="162"/>
      <c r="U908" s="124"/>
    </row>
    <row r="909" spans="1:21" s="30" customFormat="1" ht="46.5" customHeight="1">
      <c r="A909" s="42">
        <v>902</v>
      </c>
      <c r="B909" s="42" t="s">
        <v>1357</v>
      </c>
      <c r="C909" s="42" t="s">
        <v>3648</v>
      </c>
      <c r="D909" s="42" t="s">
        <v>40</v>
      </c>
      <c r="E909" s="134" t="s">
        <v>692</v>
      </c>
      <c r="F909" s="136" t="s">
        <v>3649</v>
      </c>
      <c r="G909" s="84">
        <v>240</v>
      </c>
      <c r="H909" s="68" t="s">
        <v>31</v>
      </c>
      <c r="I909" s="42" t="s">
        <v>635</v>
      </c>
      <c r="J909" s="42" t="s">
        <v>1133</v>
      </c>
      <c r="K909" s="42" t="s">
        <v>3650</v>
      </c>
      <c r="L909" s="42" t="s">
        <v>35</v>
      </c>
      <c r="M909" s="42" t="s">
        <v>3650</v>
      </c>
      <c r="N909" s="44" t="s">
        <v>82</v>
      </c>
      <c r="O909" s="42" t="s">
        <v>31</v>
      </c>
      <c r="P909" s="43">
        <v>2024</v>
      </c>
      <c r="Q909" s="43" t="s">
        <v>83</v>
      </c>
      <c r="R909" s="42" t="s">
        <v>635</v>
      </c>
      <c r="S909" s="126"/>
      <c r="T909" s="162"/>
      <c r="U909" s="124"/>
    </row>
    <row r="910" spans="1:21" s="30" customFormat="1" ht="46.5" customHeight="1">
      <c r="A910" s="42">
        <v>903</v>
      </c>
      <c r="B910" s="42" t="s">
        <v>1357</v>
      </c>
      <c r="C910" s="42" t="s">
        <v>3651</v>
      </c>
      <c r="D910" s="42" t="s">
        <v>40</v>
      </c>
      <c r="E910" s="134" t="s">
        <v>3652</v>
      </c>
      <c r="F910" s="42" t="s">
        <v>3653</v>
      </c>
      <c r="G910" s="84">
        <v>480</v>
      </c>
      <c r="H910" s="68" t="s">
        <v>31</v>
      </c>
      <c r="I910" s="42" t="s">
        <v>635</v>
      </c>
      <c r="J910" s="42" t="s">
        <v>3654</v>
      </c>
      <c r="K910" s="42" t="s">
        <v>3655</v>
      </c>
      <c r="L910" s="42" t="s">
        <v>35</v>
      </c>
      <c r="M910" s="42" t="s">
        <v>3655</v>
      </c>
      <c r="N910" s="44" t="s">
        <v>82</v>
      </c>
      <c r="O910" s="42" t="s">
        <v>31</v>
      </c>
      <c r="P910" s="43">
        <v>2024</v>
      </c>
      <c r="Q910" s="43" t="s">
        <v>83</v>
      </c>
      <c r="R910" s="42" t="s">
        <v>635</v>
      </c>
      <c r="S910" s="126"/>
      <c r="T910" s="162"/>
      <c r="U910" s="124"/>
    </row>
    <row r="911" spans="1:21" s="30" customFormat="1" ht="46.5" customHeight="1">
      <c r="A911" s="42">
        <v>904</v>
      </c>
      <c r="B911" s="42" t="s">
        <v>1357</v>
      </c>
      <c r="C911" s="42" t="s">
        <v>3656</v>
      </c>
      <c r="D911" s="42" t="s">
        <v>40</v>
      </c>
      <c r="E911" s="134" t="s">
        <v>2831</v>
      </c>
      <c r="F911" s="135" t="s">
        <v>3657</v>
      </c>
      <c r="G911" s="84">
        <v>560</v>
      </c>
      <c r="H911" s="68" t="s">
        <v>31</v>
      </c>
      <c r="I911" s="42" t="s">
        <v>635</v>
      </c>
      <c r="J911" s="42" t="s">
        <v>3658</v>
      </c>
      <c r="K911" s="42" t="s">
        <v>3659</v>
      </c>
      <c r="L911" s="42" t="s">
        <v>35</v>
      </c>
      <c r="M911" s="42" t="s">
        <v>3659</v>
      </c>
      <c r="N911" s="44" t="s">
        <v>82</v>
      </c>
      <c r="O911" s="42" t="s">
        <v>31</v>
      </c>
      <c r="P911" s="43">
        <v>2024</v>
      </c>
      <c r="Q911" s="43" t="s">
        <v>83</v>
      </c>
      <c r="R911" s="42" t="s">
        <v>635</v>
      </c>
      <c r="S911" s="126"/>
      <c r="T911" s="162"/>
      <c r="U911" s="124"/>
    </row>
    <row r="912" spans="1:21" s="30" customFormat="1" ht="46.5" customHeight="1">
      <c r="A912" s="42">
        <v>905</v>
      </c>
      <c r="B912" s="42" t="s">
        <v>1357</v>
      </c>
      <c r="C912" s="42" t="s">
        <v>3660</v>
      </c>
      <c r="D912" s="42" t="s">
        <v>40</v>
      </c>
      <c r="E912" s="134" t="s">
        <v>2812</v>
      </c>
      <c r="F912" s="118" t="s">
        <v>3661</v>
      </c>
      <c r="G912" s="84">
        <v>400</v>
      </c>
      <c r="H912" s="68" t="s">
        <v>31</v>
      </c>
      <c r="I912" s="42" t="s">
        <v>635</v>
      </c>
      <c r="J912" s="42" t="s">
        <v>3662</v>
      </c>
      <c r="K912" s="42" t="s">
        <v>3663</v>
      </c>
      <c r="L912" s="42" t="s">
        <v>35</v>
      </c>
      <c r="M912" s="42" t="s">
        <v>3663</v>
      </c>
      <c r="N912" s="44" t="s">
        <v>82</v>
      </c>
      <c r="O912" s="42" t="s">
        <v>31</v>
      </c>
      <c r="P912" s="43">
        <v>2024</v>
      </c>
      <c r="Q912" s="43" t="s">
        <v>83</v>
      </c>
      <c r="R912" s="42" t="s">
        <v>635</v>
      </c>
      <c r="S912" s="126"/>
      <c r="T912" s="162"/>
      <c r="U912" s="124"/>
    </row>
    <row r="913" spans="1:21" s="30" customFormat="1" ht="46.5" customHeight="1">
      <c r="A913" s="42">
        <v>906</v>
      </c>
      <c r="B913" s="42" t="s">
        <v>1357</v>
      </c>
      <c r="C913" s="42" t="s">
        <v>3664</v>
      </c>
      <c r="D913" s="42" t="s">
        <v>40</v>
      </c>
      <c r="E913" s="134" t="s">
        <v>2787</v>
      </c>
      <c r="F913" s="42" t="s">
        <v>3665</v>
      </c>
      <c r="G913" s="84">
        <v>480</v>
      </c>
      <c r="H913" s="68" t="s">
        <v>31</v>
      </c>
      <c r="I913" s="42" t="s">
        <v>635</v>
      </c>
      <c r="J913" s="42" t="s">
        <v>3666</v>
      </c>
      <c r="K913" s="42" t="s">
        <v>3667</v>
      </c>
      <c r="L913" s="42" t="s">
        <v>35</v>
      </c>
      <c r="M913" s="42" t="s">
        <v>3667</v>
      </c>
      <c r="N913" s="44" t="s">
        <v>82</v>
      </c>
      <c r="O913" s="42" t="s">
        <v>31</v>
      </c>
      <c r="P913" s="43">
        <v>2024</v>
      </c>
      <c r="Q913" s="43" t="s">
        <v>83</v>
      </c>
      <c r="R913" s="42" t="s">
        <v>635</v>
      </c>
      <c r="S913" s="126"/>
      <c r="T913" s="127"/>
      <c r="U913" s="124"/>
    </row>
    <row r="914" spans="1:21" s="30" customFormat="1" ht="46.5" customHeight="1">
      <c r="A914" s="42">
        <v>907</v>
      </c>
      <c r="B914" s="42" t="s">
        <v>1357</v>
      </c>
      <c r="C914" s="42" t="s">
        <v>3668</v>
      </c>
      <c r="D914" s="42" t="s">
        <v>40</v>
      </c>
      <c r="E914" s="134" t="s">
        <v>2826</v>
      </c>
      <c r="F914" s="42" t="s">
        <v>3669</v>
      </c>
      <c r="G914" s="84">
        <v>172</v>
      </c>
      <c r="H914" s="68" t="s">
        <v>31</v>
      </c>
      <c r="I914" s="42" t="s">
        <v>635</v>
      </c>
      <c r="J914" s="42" t="s">
        <v>3670</v>
      </c>
      <c r="K914" s="42" t="s">
        <v>3671</v>
      </c>
      <c r="L914" s="42" t="s">
        <v>35</v>
      </c>
      <c r="M914" s="42" t="s">
        <v>3671</v>
      </c>
      <c r="N914" s="44" t="s">
        <v>82</v>
      </c>
      <c r="O914" s="42" t="s">
        <v>31</v>
      </c>
      <c r="P914" s="43">
        <v>2024</v>
      </c>
      <c r="Q914" s="43" t="s">
        <v>83</v>
      </c>
      <c r="R914" s="42" t="s">
        <v>635</v>
      </c>
      <c r="S914" s="126"/>
      <c r="T914" s="127"/>
      <c r="U914" s="124"/>
    </row>
    <row r="915" spans="1:21" s="30" customFormat="1" ht="46.5" customHeight="1">
      <c r="A915" s="42">
        <v>908</v>
      </c>
      <c r="B915" s="42" t="s">
        <v>1357</v>
      </c>
      <c r="C915" s="42" t="s">
        <v>3672</v>
      </c>
      <c r="D915" s="42" t="s">
        <v>40</v>
      </c>
      <c r="E915" s="134" t="s">
        <v>688</v>
      </c>
      <c r="F915" s="42" t="s">
        <v>3673</v>
      </c>
      <c r="G915" s="84">
        <f>210*6000/10000</f>
        <v>126</v>
      </c>
      <c r="H915" s="68" t="s">
        <v>31</v>
      </c>
      <c r="I915" s="42" t="s">
        <v>635</v>
      </c>
      <c r="J915" s="42" t="s">
        <v>3642</v>
      </c>
      <c r="K915" s="42" t="s">
        <v>2445</v>
      </c>
      <c r="L915" s="42" t="s">
        <v>35</v>
      </c>
      <c r="M915" s="42" t="s">
        <v>2446</v>
      </c>
      <c r="N915" s="44" t="s">
        <v>82</v>
      </c>
      <c r="O915" s="42" t="s">
        <v>31</v>
      </c>
      <c r="P915" s="43">
        <v>2024</v>
      </c>
      <c r="Q915" s="43" t="s">
        <v>83</v>
      </c>
      <c r="R915" s="42" t="s">
        <v>635</v>
      </c>
      <c r="S915" s="126"/>
      <c r="T915" s="162"/>
      <c r="U915" s="124"/>
    </row>
    <row r="916" spans="1:21" s="30" customFormat="1" ht="46.5" customHeight="1">
      <c r="A916" s="42">
        <v>909</v>
      </c>
      <c r="B916" s="42" t="s">
        <v>1357</v>
      </c>
      <c r="C916" s="42" t="s">
        <v>3674</v>
      </c>
      <c r="D916" s="42" t="s">
        <v>40</v>
      </c>
      <c r="E916" s="134" t="s">
        <v>692</v>
      </c>
      <c r="F916" s="136" t="s">
        <v>3675</v>
      </c>
      <c r="G916" s="84">
        <f>260*25300/10000</f>
        <v>657.8</v>
      </c>
      <c r="H916" s="68" t="s">
        <v>31</v>
      </c>
      <c r="I916" s="42" t="s">
        <v>635</v>
      </c>
      <c r="J916" s="42" t="s">
        <v>1133</v>
      </c>
      <c r="K916" s="42" t="s">
        <v>2445</v>
      </c>
      <c r="L916" s="42" t="s">
        <v>35</v>
      </c>
      <c r="M916" s="42" t="s">
        <v>2446</v>
      </c>
      <c r="N916" s="44" t="s">
        <v>82</v>
      </c>
      <c r="O916" s="42" t="s">
        <v>31</v>
      </c>
      <c r="P916" s="43">
        <v>2024</v>
      </c>
      <c r="Q916" s="43" t="s">
        <v>83</v>
      </c>
      <c r="R916" s="42" t="s">
        <v>635</v>
      </c>
      <c r="S916" s="126"/>
      <c r="T916" s="127"/>
      <c r="U916" s="124"/>
    </row>
    <row r="917" spans="1:21" s="30" customFormat="1" ht="46.5" customHeight="1">
      <c r="A917" s="42">
        <v>910</v>
      </c>
      <c r="B917" s="42" t="s">
        <v>1357</v>
      </c>
      <c r="C917" s="43" t="s">
        <v>3676</v>
      </c>
      <c r="D917" s="42" t="s">
        <v>40</v>
      </c>
      <c r="E917" s="134" t="s">
        <v>2773</v>
      </c>
      <c r="F917" s="118" t="s">
        <v>3677</v>
      </c>
      <c r="G917" s="84">
        <v>65</v>
      </c>
      <c r="H917" s="68" t="s">
        <v>31</v>
      </c>
      <c r="I917" s="42" t="s">
        <v>635</v>
      </c>
      <c r="J917" s="42" t="s">
        <v>3678</v>
      </c>
      <c r="K917" s="43" t="s">
        <v>3679</v>
      </c>
      <c r="L917" s="42" t="s">
        <v>35</v>
      </c>
      <c r="M917" s="43" t="s">
        <v>3680</v>
      </c>
      <c r="N917" s="44" t="s">
        <v>82</v>
      </c>
      <c r="O917" s="42" t="s">
        <v>31</v>
      </c>
      <c r="P917" s="43">
        <v>2024</v>
      </c>
      <c r="Q917" s="43" t="s">
        <v>83</v>
      </c>
      <c r="R917" s="42" t="s">
        <v>635</v>
      </c>
      <c r="S917" s="126"/>
      <c r="T917" s="127"/>
      <c r="U917" s="124"/>
    </row>
    <row r="918" spans="1:21" s="30" customFormat="1" ht="46.5" customHeight="1">
      <c r="A918" s="42">
        <v>911</v>
      </c>
      <c r="B918" s="42" t="s">
        <v>1357</v>
      </c>
      <c r="C918" s="42" t="s">
        <v>3681</v>
      </c>
      <c r="D918" s="42" t="s">
        <v>40</v>
      </c>
      <c r="E918" s="134" t="s">
        <v>1235</v>
      </c>
      <c r="F918" s="118" t="s">
        <v>3682</v>
      </c>
      <c r="G918" s="84">
        <f>800*2170/10000</f>
        <v>173.6</v>
      </c>
      <c r="H918" s="68" t="s">
        <v>31</v>
      </c>
      <c r="I918" s="42" t="s">
        <v>635</v>
      </c>
      <c r="J918" s="42" t="s">
        <v>3683</v>
      </c>
      <c r="K918" s="42" t="s">
        <v>3684</v>
      </c>
      <c r="L918" s="42" t="s">
        <v>35</v>
      </c>
      <c r="M918" s="42" t="s">
        <v>2446</v>
      </c>
      <c r="N918" s="44" t="s">
        <v>82</v>
      </c>
      <c r="O918" s="42" t="s">
        <v>31</v>
      </c>
      <c r="P918" s="43">
        <v>2024</v>
      </c>
      <c r="Q918" s="43" t="s">
        <v>83</v>
      </c>
      <c r="R918" s="42" t="s">
        <v>635</v>
      </c>
      <c r="S918" s="126"/>
      <c r="T918" s="162"/>
      <c r="U918" s="124"/>
    </row>
    <row r="919" spans="1:21" s="30" customFormat="1" ht="46.5" customHeight="1">
      <c r="A919" s="42">
        <v>912</v>
      </c>
      <c r="B919" s="42" t="s">
        <v>1357</v>
      </c>
      <c r="C919" s="111" t="s">
        <v>3685</v>
      </c>
      <c r="D919" s="42" t="s">
        <v>40</v>
      </c>
      <c r="E919" s="134" t="s">
        <v>3686</v>
      </c>
      <c r="F919" s="68" t="s">
        <v>3687</v>
      </c>
      <c r="G919" s="137">
        <v>105</v>
      </c>
      <c r="H919" s="68" t="s">
        <v>31</v>
      </c>
      <c r="I919" s="68" t="s">
        <v>712</v>
      </c>
      <c r="J919" s="43" t="s">
        <v>2885</v>
      </c>
      <c r="K919" s="43" t="s">
        <v>3688</v>
      </c>
      <c r="L919" s="42" t="s">
        <v>35</v>
      </c>
      <c r="M919" s="43" t="s">
        <v>2848</v>
      </c>
      <c r="N919" s="44" t="s">
        <v>82</v>
      </c>
      <c r="O919" s="42" t="s">
        <v>31</v>
      </c>
      <c r="P919" s="43">
        <v>2024</v>
      </c>
      <c r="Q919" s="43" t="s">
        <v>83</v>
      </c>
      <c r="R919" s="68" t="s">
        <v>712</v>
      </c>
      <c r="S919" s="126"/>
      <c r="T919" s="162"/>
      <c r="U919" s="124"/>
    </row>
    <row r="920" spans="1:21" s="30" customFormat="1" ht="46.5" customHeight="1">
      <c r="A920" s="42">
        <v>913</v>
      </c>
      <c r="B920" s="42" t="s">
        <v>1357</v>
      </c>
      <c r="C920" s="138" t="s">
        <v>3491</v>
      </c>
      <c r="D920" s="42" t="s">
        <v>40</v>
      </c>
      <c r="E920" s="134" t="s">
        <v>3689</v>
      </c>
      <c r="F920" s="139" t="s">
        <v>3493</v>
      </c>
      <c r="G920" s="137">
        <v>36</v>
      </c>
      <c r="H920" s="68" t="s">
        <v>31</v>
      </c>
      <c r="I920" s="68" t="s">
        <v>712</v>
      </c>
      <c r="J920" s="119" t="s">
        <v>3690</v>
      </c>
      <c r="K920" s="83" t="s">
        <v>3495</v>
      </c>
      <c r="L920" s="42" t="s">
        <v>35</v>
      </c>
      <c r="M920" s="83" t="s">
        <v>2848</v>
      </c>
      <c r="N920" s="44" t="s">
        <v>82</v>
      </c>
      <c r="O920" s="42" t="s">
        <v>31</v>
      </c>
      <c r="P920" s="43">
        <v>2024</v>
      </c>
      <c r="Q920" s="43" t="s">
        <v>83</v>
      </c>
      <c r="R920" s="68" t="s">
        <v>712</v>
      </c>
      <c r="S920" s="126"/>
      <c r="T920" s="162"/>
      <c r="U920" s="124"/>
    </row>
    <row r="921" spans="1:21" s="30" customFormat="1" ht="46.5" customHeight="1">
      <c r="A921" s="42">
        <v>914</v>
      </c>
      <c r="B921" s="42" t="s">
        <v>1357</v>
      </c>
      <c r="C921" s="43" t="s">
        <v>3691</v>
      </c>
      <c r="D921" s="42" t="s">
        <v>40</v>
      </c>
      <c r="E921" s="134" t="s">
        <v>710</v>
      </c>
      <c r="F921" s="42" t="s">
        <v>3692</v>
      </c>
      <c r="G921" s="84">
        <v>99.75</v>
      </c>
      <c r="H921" s="68" t="s">
        <v>31</v>
      </c>
      <c r="I921" s="68" t="s">
        <v>712</v>
      </c>
      <c r="J921" s="42" t="s">
        <v>3693</v>
      </c>
      <c r="K921" s="42" t="s">
        <v>3694</v>
      </c>
      <c r="L921" s="42" t="s">
        <v>35</v>
      </c>
      <c r="M921" s="42" t="s">
        <v>3695</v>
      </c>
      <c r="N921" s="44" t="s">
        <v>82</v>
      </c>
      <c r="O921" s="42" t="s">
        <v>31</v>
      </c>
      <c r="P921" s="43">
        <v>2024</v>
      </c>
      <c r="Q921" s="43" t="s">
        <v>83</v>
      </c>
      <c r="R921" s="68" t="s">
        <v>712</v>
      </c>
      <c r="S921" s="126"/>
      <c r="T921" s="127"/>
      <c r="U921" s="124"/>
    </row>
    <row r="922" spans="1:21" s="30" customFormat="1" ht="46.5" customHeight="1">
      <c r="A922" s="42">
        <v>915</v>
      </c>
      <c r="B922" s="42" t="s">
        <v>1357</v>
      </c>
      <c r="C922" s="111" t="s">
        <v>3696</v>
      </c>
      <c r="D922" s="42" t="s">
        <v>40</v>
      </c>
      <c r="E922" s="134" t="s">
        <v>3697</v>
      </c>
      <c r="F922" s="111" t="s">
        <v>3698</v>
      </c>
      <c r="G922" s="140">
        <v>100</v>
      </c>
      <c r="H922" s="68" t="s">
        <v>31</v>
      </c>
      <c r="I922" s="68" t="s">
        <v>712</v>
      </c>
      <c r="J922" s="43" t="s">
        <v>3699</v>
      </c>
      <c r="K922" s="43" t="s">
        <v>3700</v>
      </c>
      <c r="L922" s="42" t="s">
        <v>35</v>
      </c>
      <c r="M922" s="43" t="s">
        <v>3701</v>
      </c>
      <c r="N922" s="44" t="s">
        <v>82</v>
      </c>
      <c r="O922" s="42" t="s">
        <v>31</v>
      </c>
      <c r="P922" s="43">
        <v>2024</v>
      </c>
      <c r="Q922" s="43" t="s">
        <v>83</v>
      </c>
      <c r="R922" s="68" t="s">
        <v>712</v>
      </c>
      <c r="S922" s="126"/>
      <c r="T922" s="162"/>
      <c r="U922" s="124"/>
    </row>
    <row r="923" spans="1:21" s="30" customFormat="1" ht="46.5" customHeight="1">
      <c r="A923" s="42">
        <v>916</v>
      </c>
      <c r="B923" s="42" t="s">
        <v>1357</v>
      </c>
      <c r="C923" s="141" t="s">
        <v>3702</v>
      </c>
      <c r="D923" s="42" t="s">
        <v>40</v>
      </c>
      <c r="E923" s="142" t="s">
        <v>3090</v>
      </c>
      <c r="F923" s="143" t="s">
        <v>3703</v>
      </c>
      <c r="G923" s="131">
        <v>32</v>
      </c>
      <c r="H923" s="68" t="s">
        <v>31</v>
      </c>
      <c r="I923" s="141" t="s">
        <v>866</v>
      </c>
      <c r="J923" s="141" t="s">
        <v>3042</v>
      </c>
      <c r="K923" s="141" t="s">
        <v>3704</v>
      </c>
      <c r="L923" s="42" t="s">
        <v>35</v>
      </c>
      <c r="M923" s="141" t="s">
        <v>3553</v>
      </c>
      <c r="N923" s="44" t="s">
        <v>82</v>
      </c>
      <c r="O923" s="42" t="s">
        <v>31</v>
      </c>
      <c r="P923" s="43">
        <v>2024</v>
      </c>
      <c r="Q923" s="43" t="s">
        <v>83</v>
      </c>
      <c r="R923" s="141" t="s">
        <v>866</v>
      </c>
      <c r="S923" s="126"/>
      <c r="T923" s="127"/>
      <c r="U923" s="124"/>
    </row>
    <row r="924" spans="1:21" s="30" customFormat="1" ht="46.5" customHeight="1">
      <c r="A924" s="42">
        <v>917</v>
      </c>
      <c r="B924" s="42" t="s">
        <v>1357</v>
      </c>
      <c r="C924" s="141" t="s">
        <v>3705</v>
      </c>
      <c r="D924" s="42" t="s">
        <v>40</v>
      </c>
      <c r="E924" s="142" t="s">
        <v>2981</v>
      </c>
      <c r="F924" s="143" t="s">
        <v>3706</v>
      </c>
      <c r="G924" s="131">
        <v>165</v>
      </c>
      <c r="H924" s="68" t="s">
        <v>31</v>
      </c>
      <c r="I924" s="141" t="s">
        <v>866</v>
      </c>
      <c r="J924" s="141" t="s">
        <v>2983</v>
      </c>
      <c r="K924" s="141" t="s">
        <v>3707</v>
      </c>
      <c r="L924" s="42" t="s">
        <v>35</v>
      </c>
      <c r="M924" s="141" t="s">
        <v>3096</v>
      </c>
      <c r="N924" s="44" t="s">
        <v>82</v>
      </c>
      <c r="O924" s="42" t="s">
        <v>31</v>
      </c>
      <c r="P924" s="43">
        <v>2024</v>
      </c>
      <c r="Q924" s="43" t="s">
        <v>83</v>
      </c>
      <c r="R924" s="141" t="s">
        <v>866</v>
      </c>
      <c r="S924" s="126"/>
      <c r="T924" s="162"/>
      <c r="U924" s="124"/>
    </row>
    <row r="925" spans="1:21" s="30" customFormat="1" ht="46.5" customHeight="1">
      <c r="A925" s="42">
        <v>918</v>
      </c>
      <c r="B925" s="42" t="s">
        <v>1357</v>
      </c>
      <c r="C925" s="42" t="s">
        <v>3708</v>
      </c>
      <c r="D925" s="42" t="s">
        <v>40</v>
      </c>
      <c r="E925" s="142" t="s">
        <v>809</v>
      </c>
      <c r="F925" s="118" t="s">
        <v>3709</v>
      </c>
      <c r="G925" s="84">
        <v>196</v>
      </c>
      <c r="H925" s="68" t="s">
        <v>31</v>
      </c>
      <c r="I925" s="43" t="s">
        <v>772</v>
      </c>
      <c r="J925" s="42" t="s">
        <v>3710</v>
      </c>
      <c r="K925" s="42" t="s">
        <v>2949</v>
      </c>
      <c r="L925" s="42" t="s">
        <v>35</v>
      </c>
      <c r="M925" s="42" t="s">
        <v>2199</v>
      </c>
      <c r="N925" s="44" t="s">
        <v>82</v>
      </c>
      <c r="O925" s="42" t="s">
        <v>31</v>
      </c>
      <c r="P925" s="43">
        <v>2024</v>
      </c>
      <c r="Q925" s="43" t="s">
        <v>83</v>
      </c>
      <c r="R925" s="42" t="s">
        <v>772</v>
      </c>
      <c r="S925" s="126"/>
      <c r="T925" s="162"/>
      <c r="U925" s="124"/>
    </row>
    <row r="926" spans="1:21" s="30" customFormat="1" ht="46.5" customHeight="1">
      <c r="A926" s="42">
        <v>919</v>
      </c>
      <c r="B926" s="42" t="s">
        <v>1357</v>
      </c>
      <c r="C926" s="42" t="s">
        <v>3711</v>
      </c>
      <c r="D926" s="42" t="s">
        <v>40</v>
      </c>
      <c r="E926" s="142" t="s">
        <v>831</v>
      </c>
      <c r="F926" s="118" t="s">
        <v>3712</v>
      </c>
      <c r="G926" s="84">
        <v>16.1</v>
      </c>
      <c r="H926" s="68" t="s">
        <v>31</v>
      </c>
      <c r="I926" s="43" t="s">
        <v>772</v>
      </c>
      <c r="J926" s="42" t="s">
        <v>2931</v>
      </c>
      <c r="K926" s="42" t="s">
        <v>2957</v>
      </c>
      <c r="L926" s="42" t="s">
        <v>35</v>
      </c>
      <c r="M926" s="42" t="s">
        <v>3713</v>
      </c>
      <c r="N926" s="44" t="s">
        <v>82</v>
      </c>
      <c r="O926" s="42" t="s">
        <v>31</v>
      </c>
      <c r="P926" s="43">
        <v>2024</v>
      </c>
      <c r="Q926" s="43" t="s">
        <v>83</v>
      </c>
      <c r="R926" s="42" t="s">
        <v>772</v>
      </c>
      <c r="S926" s="126"/>
      <c r="T926" s="127"/>
      <c r="U926" s="124"/>
    </row>
    <row r="927" spans="1:21" s="30" customFormat="1" ht="46.5" customHeight="1">
      <c r="A927" s="42">
        <v>920</v>
      </c>
      <c r="B927" s="42" t="s">
        <v>1357</v>
      </c>
      <c r="C927" s="144" t="s">
        <v>3714</v>
      </c>
      <c r="D927" s="42" t="s">
        <v>40</v>
      </c>
      <c r="E927" s="142" t="s">
        <v>860</v>
      </c>
      <c r="F927" s="144" t="s">
        <v>3715</v>
      </c>
      <c r="G927" s="145">
        <v>18</v>
      </c>
      <c r="H927" s="68" t="s">
        <v>31</v>
      </c>
      <c r="I927" s="43" t="s">
        <v>772</v>
      </c>
      <c r="J927" s="42" t="s">
        <v>3716</v>
      </c>
      <c r="K927" s="144" t="s">
        <v>3717</v>
      </c>
      <c r="L927" s="42" t="s">
        <v>35</v>
      </c>
      <c r="M927" s="144" t="s">
        <v>3718</v>
      </c>
      <c r="N927" s="44" t="s">
        <v>82</v>
      </c>
      <c r="O927" s="42" t="s">
        <v>31</v>
      </c>
      <c r="P927" s="43">
        <v>2024</v>
      </c>
      <c r="Q927" s="43" t="s">
        <v>83</v>
      </c>
      <c r="R927" s="42" t="s">
        <v>772</v>
      </c>
      <c r="S927" s="126"/>
      <c r="T927" s="127"/>
      <c r="U927" s="124"/>
    </row>
    <row r="928" spans="1:21" s="30" customFormat="1" ht="46.5" customHeight="1">
      <c r="A928" s="42">
        <v>921</v>
      </c>
      <c r="B928" s="42" t="s">
        <v>1357</v>
      </c>
      <c r="C928" s="103" t="s">
        <v>3719</v>
      </c>
      <c r="D928" s="42" t="s">
        <v>40</v>
      </c>
      <c r="E928" s="142" t="s">
        <v>1361</v>
      </c>
      <c r="F928" s="146" t="s">
        <v>3720</v>
      </c>
      <c r="G928" s="147">
        <v>614.1</v>
      </c>
      <c r="H928" s="68" t="s">
        <v>31</v>
      </c>
      <c r="I928" s="103" t="s">
        <v>2194</v>
      </c>
      <c r="J928" s="103" t="s">
        <v>3721</v>
      </c>
      <c r="K928" s="103" t="s">
        <v>3722</v>
      </c>
      <c r="L928" s="42" t="s">
        <v>35</v>
      </c>
      <c r="M928" s="103" t="s">
        <v>26</v>
      </c>
      <c r="N928" s="44" t="s">
        <v>82</v>
      </c>
      <c r="O928" s="42" t="s">
        <v>31</v>
      </c>
      <c r="P928" s="43">
        <v>2024</v>
      </c>
      <c r="Q928" s="43" t="s">
        <v>83</v>
      </c>
      <c r="R928" s="103" t="s">
        <v>2194</v>
      </c>
      <c r="S928" s="126"/>
      <c r="T928" s="127"/>
      <c r="U928" s="124"/>
    </row>
    <row r="929" spans="1:21" s="30" customFormat="1" ht="46.5" customHeight="1">
      <c r="A929" s="42">
        <v>922</v>
      </c>
      <c r="B929" s="42" t="s">
        <v>1357</v>
      </c>
      <c r="C929" s="148" t="s">
        <v>3723</v>
      </c>
      <c r="D929" s="42" t="s">
        <v>40</v>
      </c>
      <c r="E929" s="142" t="s">
        <v>584</v>
      </c>
      <c r="F929" s="149" t="s">
        <v>3724</v>
      </c>
      <c r="G929" s="150">
        <v>232</v>
      </c>
      <c r="H929" s="68" t="s">
        <v>31</v>
      </c>
      <c r="I929" s="148" t="s">
        <v>336</v>
      </c>
      <c r="J929" s="158" t="s">
        <v>3725</v>
      </c>
      <c r="K929" s="148" t="s">
        <v>2007</v>
      </c>
      <c r="L929" s="42" t="s">
        <v>35</v>
      </c>
      <c r="M929" s="148" t="s">
        <v>2007</v>
      </c>
      <c r="N929" s="44" t="s">
        <v>82</v>
      </c>
      <c r="O929" s="42" t="s">
        <v>31</v>
      </c>
      <c r="P929" s="43">
        <v>2024</v>
      </c>
      <c r="Q929" s="43" t="s">
        <v>83</v>
      </c>
      <c r="R929" s="148" t="s">
        <v>336</v>
      </c>
      <c r="S929" s="126"/>
      <c r="T929" s="127"/>
      <c r="U929" s="124"/>
    </row>
    <row r="930" spans="1:21" s="30" customFormat="1" ht="46.5" customHeight="1">
      <c r="A930" s="42">
        <v>923</v>
      </c>
      <c r="B930" s="42" t="s">
        <v>1357</v>
      </c>
      <c r="C930" s="43" t="s">
        <v>3726</v>
      </c>
      <c r="D930" s="42" t="s">
        <v>40</v>
      </c>
      <c r="E930" s="129" t="s">
        <v>3727</v>
      </c>
      <c r="F930" s="130" t="s">
        <v>3728</v>
      </c>
      <c r="G930" s="132">
        <v>232</v>
      </c>
      <c r="H930" s="68" t="s">
        <v>31</v>
      </c>
      <c r="I930" s="148" t="s">
        <v>336</v>
      </c>
      <c r="J930" s="129" t="s">
        <v>3729</v>
      </c>
      <c r="K930" s="129" t="s">
        <v>3730</v>
      </c>
      <c r="L930" s="42" t="s">
        <v>35</v>
      </c>
      <c r="M930" s="129" t="s">
        <v>3730</v>
      </c>
      <c r="N930" s="44" t="s">
        <v>82</v>
      </c>
      <c r="O930" s="42" t="s">
        <v>31</v>
      </c>
      <c r="P930" s="43">
        <v>2024</v>
      </c>
      <c r="Q930" s="43" t="s">
        <v>83</v>
      </c>
      <c r="R930" s="148" t="s">
        <v>336</v>
      </c>
      <c r="S930" s="126"/>
      <c r="T930" s="127"/>
      <c r="U930" s="124"/>
    </row>
    <row r="931" spans="1:21" s="30" customFormat="1" ht="46.5" customHeight="1">
      <c r="A931" s="42">
        <v>924</v>
      </c>
      <c r="B931" s="42" t="s">
        <v>1357</v>
      </c>
      <c r="C931" s="43" t="s">
        <v>3731</v>
      </c>
      <c r="D931" s="42" t="s">
        <v>40</v>
      </c>
      <c r="E931" s="129" t="s">
        <v>202</v>
      </c>
      <c r="F931" s="130" t="s">
        <v>3732</v>
      </c>
      <c r="G931" s="132">
        <v>65</v>
      </c>
      <c r="H931" s="68" t="s">
        <v>31</v>
      </c>
      <c r="I931" s="148" t="s">
        <v>336</v>
      </c>
      <c r="J931" s="129" t="s">
        <v>3733</v>
      </c>
      <c r="K931" s="129" t="s">
        <v>3734</v>
      </c>
      <c r="L931" s="42" t="s">
        <v>35</v>
      </c>
      <c r="M931" s="129" t="s">
        <v>3735</v>
      </c>
      <c r="N931" s="44" t="s">
        <v>82</v>
      </c>
      <c r="O931" s="42" t="s">
        <v>31</v>
      </c>
      <c r="P931" s="43">
        <v>2024</v>
      </c>
      <c r="Q931" s="43" t="s">
        <v>83</v>
      </c>
      <c r="R931" s="148" t="s">
        <v>336</v>
      </c>
      <c r="S931" s="126"/>
      <c r="T931" s="127"/>
      <c r="U931" s="124"/>
    </row>
    <row r="932" spans="1:21" s="5" customFormat="1" ht="34.5" customHeight="1">
      <c r="A932" s="80" t="s">
        <v>3736</v>
      </c>
      <c r="B932" s="80" t="s">
        <v>3737</v>
      </c>
      <c r="C932" s="80" t="s">
        <v>3738</v>
      </c>
      <c r="D932" s="80"/>
      <c r="E932" s="80"/>
      <c r="F932" s="80"/>
      <c r="G932" s="80">
        <f>SUM(G933:G945)</f>
        <v>4422.885</v>
      </c>
      <c r="H932" s="42"/>
      <c r="I932" s="80"/>
      <c r="J932" s="80"/>
      <c r="K932" s="80"/>
      <c r="L932" s="80"/>
      <c r="M932" s="80"/>
      <c r="N932" s="80"/>
      <c r="O932" s="80"/>
      <c r="P932" s="159"/>
      <c r="Q932" s="80"/>
      <c r="R932" s="80"/>
      <c r="S932" s="80"/>
      <c r="T932" s="11"/>
      <c r="U932" s="60"/>
    </row>
    <row r="933" spans="1:21" s="5" customFormat="1" ht="60">
      <c r="A933" s="42">
        <v>925</v>
      </c>
      <c r="B933" s="42" t="s">
        <v>3739</v>
      </c>
      <c r="C933" s="68" t="s">
        <v>3740</v>
      </c>
      <c r="D933" s="68" t="s">
        <v>40</v>
      </c>
      <c r="E933" s="68" t="s">
        <v>1330</v>
      </c>
      <c r="F933" s="151" t="s">
        <v>3741</v>
      </c>
      <c r="G933" s="152">
        <v>390.425</v>
      </c>
      <c r="H933" s="42" t="s">
        <v>31</v>
      </c>
      <c r="I933" s="68" t="s">
        <v>3742</v>
      </c>
      <c r="J933" s="151" t="s">
        <v>3743</v>
      </c>
      <c r="K933" s="68" t="s">
        <v>3744</v>
      </c>
      <c r="L933" s="43" t="s">
        <v>35</v>
      </c>
      <c r="M933" s="151" t="s">
        <v>26</v>
      </c>
      <c r="N933" s="160" t="s">
        <v>37</v>
      </c>
      <c r="O933" s="43" t="s">
        <v>31</v>
      </c>
      <c r="P933" s="151" t="s">
        <v>3745</v>
      </c>
      <c r="Q933" s="68" t="s">
        <v>116</v>
      </c>
      <c r="R933" s="68" t="s">
        <v>3742</v>
      </c>
      <c r="S933" s="42" t="s">
        <v>31</v>
      </c>
      <c r="T933" s="11" t="s">
        <v>3742</v>
      </c>
      <c r="U933" s="60"/>
    </row>
    <row r="934" spans="1:21" s="31" customFormat="1" ht="60">
      <c r="A934" s="42">
        <v>926</v>
      </c>
      <c r="B934" s="42" t="s">
        <v>3739</v>
      </c>
      <c r="C934" s="42" t="s">
        <v>3740</v>
      </c>
      <c r="D934" s="42" t="s">
        <v>40</v>
      </c>
      <c r="E934" s="42" t="s">
        <v>1330</v>
      </c>
      <c r="F934" s="43" t="s">
        <v>3746</v>
      </c>
      <c r="G934" s="84">
        <v>460</v>
      </c>
      <c r="H934" s="42" t="s">
        <v>31</v>
      </c>
      <c r="I934" s="42" t="s">
        <v>3742</v>
      </c>
      <c r="J934" s="43" t="s">
        <v>3747</v>
      </c>
      <c r="K934" s="42" t="s">
        <v>3748</v>
      </c>
      <c r="L934" s="43" t="s">
        <v>35</v>
      </c>
      <c r="M934" s="43" t="s">
        <v>26</v>
      </c>
      <c r="N934" s="44" t="s">
        <v>936</v>
      </c>
      <c r="O934" s="43" t="s">
        <v>31</v>
      </c>
      <c r="P934" s="43">
        <v>2023</v>
      </c>
      <c r="Q934" s="42" t="s">
        <v>937</v>
      </c>
      <c r="R934" s="42" t="s">
        <v>3742</v>
      </c>
      <c r="S934" s="42"/>
      <c r="T934" s="163"/>
      <c r="U934" s="164"/>
    </row>
    <row r="935" spans="1:21" s="31" customFormat="1" ht="60">
      <c r="A935" s="42">
        <v>927</v>
      </c>
      <c r="B935" s="42" t="s">
        <v>3739</v>
      </c>
      <c r="C935" s="42" t="s">
        <v>3740</v>
      </c>
      <c r="D935" s="42" t="s">
        <v>40</v>
      </c>
      <c r="E935" s="42" t="s">
        <v>1330</v>
      </c>
      <c r="F935" s="43" t="s">
        <v>3749</v>
      </c>
      <c r="G935" s="84">
        <v>459.9</v>
      </c>
      <c r="H935" s="42" t="s">
        <v>31</v>
      </c>
      <c r="I935" s="42" t="s">
        <v>3742</v>
      </c>
      <c r="J935" s="43" t="s">
        <v>3750</v>
      </c>
      <c r="K935" s="42" t="s">
        <v>3751</v>
      </c>
      <c r="L935" s="43" t="s">
        <v>35</v>
      </c>
      <c r="M935" s="43" t="s">
        <v>26</v>
      </c>
      <c r="N935" s="44" t="s">
        <v>936</v>
      </c>
      <c r="O935" s="43" t="s">
        <v>31</v>
      </c>
      <c r="P935" s="43">
        <v>2024</v>
      </c>
      <c r="Q935" s="42" t="s">
        <v>937</v>
      </c>
      <c r="R935" s="42" t="s">
        <v>3742</v>
      </c>
      <c r="S935" s="42" t="s">
        <v>31</v>
      </c>
      <c r="T935" s="163"/>
      <c r="U935" s="164"/>
    </row>
    <row r="936" spans="1:21" s="31" customFormat="1" ht="60">
      <c r="A936" s="42">
        <v>928</v>
      </c>
      <c r="B936" s="42" t="s">
        <v>3739</v>
      </c>
      <c r="C936" s="42" t="s">
        <v>3740</v>
      </c>
      <c r="D936" s="42" t="s">
        <v>40</v>
      </c>
      <c r="E936" s="42" t="s">
        <v>1330</v>
      </c>
      <c r="F936" s="43" t="s">
        <v>3752</v>
      </c>
      <c r="G936" s="84">
        <v>500</v>
      </c>
      <c r="H936" s="42" t="s">
        <v>31</v>
      </c>
      <c r="I936" s="42" t="s">
        <v>3742</v>
      </c>
      <c r="J936" s="43" t="s">
        <v>3753</v>
      </c>
      <c r="K936" s="42" t="s">
        <v>3751</v>
      </c>
      <c r="L936" s="43" t="s">
        <v>35</v>
      </c>
      <c r="M936" s="43" t="s">
        <v>26</v>
      </c>
      <c r="N936" s="44" t="s">
        <v>936</v>
      </c>
      <c r="O936" s="43" t="s">
        <v>31</v>
      </c>
      <c r="P936" s="43">
        <v>2025</v>
      </c>
      <c r="Q936" s="42" t="s">
        <v>937</v>
      </c>
      <c r="R936" s="42" t="s">
        <v>3742</v>
      </c>
      <c r="S936" s="42"/>
      <c r="T936" s="163"/>
      <c r="U936" s="164"/>
    </row>
    <row r="937" spans="1:21" s="8" customFormat="1" ht="46.5" customHeight="1">
      <c r="A937" s="42">
        <v>929</v>
      </c>
      <c r="B937" s="42" t="s">
        <v>2187</v>
      </c>
      <c r="C937" s="42" t="s">
        <v>3754</v>
      </c>
      <c r="D937" s="42" t="s">
        <v>40</v>
      </c>
      <c r="E937" s="42" t="s">
        <v>3755</v>
      </c>
      <c r="F937" s="42" t="s">
        <v>3756</v>
      </c>
      <c r="G937" s="90">
        <v>765.8</v>
      </c>
      <c r="H937" s="42" t="s">
        <v>31</v>
      </c>
      <c r="I937" s="42" t="s">
        <v>2194</v>
      </c>
      <c r="J937" s="42" t="s">
        <v>3757</v>
      </c>
      <c r="K937" s="42" t="s">
        <v>3758</v>
      </c>
      <c r="L937" s="43" t="s">
        <v>35</v>
      </c>
      <c r="M937" s="42" t="s">
        <v>26</v>
      </c>
      <c r="N937" s="44" t="s">
        <v>936</v>
      </c>
      <c r="O937" s="42" t="s">
        <v>31</v>
      </c>
      <c r="P937" s="42">
        <v>2023</v>
      </c>
      <c r="Q937" s="42" t="s">
        <v>937</v>
      </c>
      <c r="R937" s="42" t="s">
        <v>2194</v>
      </c>
      <c r="S937" s="90"/>
      <c r="T937" s="11"/>
      <c r="U937" s="64"/>
    </row>
    <row r="938" spans="1:21" s="8" customFormat="1" ht="46.5" customHeight="1">
      <c r="A938" s="42">
        <v>930</v>
      </c>
      <c r="B938" s="42" t="s">
        <v>2187</v>
      </c>
      <c r="C938" s="42" t="s">
        <v>3759</v>
      </c>
      <c r="D938" s="42" t="s">
        <v>40</v>
      </c>
      <c r="E938" s="42" t="s">
        <v>2878</v>
      </c>
      <c r="F938" s="42" t="s">
        <v>3760</v>
      </c>
      <c r="G938" s="90">
        <v>154.5</v>
      </c>
      <c r="H938" s="42" t="s">
        <v>31</v>
      </c>
      <c r="I938" s="42" t="s">
        <v>2194</v>
      </c>
      <c r="J938" s="42" t="s">
        <v>3761</v>
      </c>
      <c r="K938" s="42" t="s">
        <v>3762</v>
      </c>
      <c r="L938" s="43" t="s">
        <v>35</v>
      </c>
      <c r="M938" s="42" t="s">
        <v>26</v>
      </c>
      <c r="N938" s="44" t="s">
        <v>936</v>
      </c>
      <c r="O938" s="42" t="s">
        <v>31</v>
      </c>
      <c r="P938" s="42">
        <v>2023</v>
      </c>
      <c r="Q938" s="42" t="s">
        <v>937</v>
      </c>
      <c r="R938" s="42" t="s">
        <v>2194</v>
      </c>
      <c r="S938" s="90"/>
      <c r="T938" s="11"/>
      <c r="U938" s="64"/>
    </row>
    <row r="939" spans="1:21" s="8" customFormat="1" ht="46.5" customHeight="1">
      <c r="A939" s="42">
        <v>931</v>
      </c>
      <c r="B939" s="42" t="s">
        <v>2187</v>
      </c>
      <c r="C939" s="42" t="s">
        <v>3763</v>
      </c>
      <c r="D939" s="42" t="s">
        <v>40</v>
      </c>
      <c r="E939" s="42" t="s">
        <v>3764</v>
      </c>
      <c r="F939" s="42" t="s">
        <v>3765</v>
      </c>
      <c r="G939" s="90">
        <v>122.26</v>
      </c>
      <c r="H939" s="42" t="s">
        <v>31</v>
      </c>
      <c r="I939" s="42" t="s">
        <v>2194</v>
      </c>
      <c r="J939" s="42" t="s">
        <v>3766</v>
      </c>
      <c r="K939" s="42" t="s">
        <v>3767</v>
      </c>
      <c r="L939" s="43" t="s">
        <v>35</v>
      </c>
      <c r="M939" s="42" t="s">
        <v>26</v>
      </c>
      <c r="N939" s="44" t="s">
        <v>936</v>
      </c>
      <c r="O939" s="42" t="s">
        <v>31</v>
      </c>
      <c r="P939" s="42">
        <v>2023</v>
      </c>
      <c r="Q939" s="42" t="s">
        <v>937</v>
      </c>
      <c r="R939" s="42" t="s">
        <v>2194</v>
      </c>
      <c r="S939" s="90"/>
      <c r="T939" s="11"/>
      <c r="U939" s="64"/>
    </row>
    <row r="940" spans="1:21" s="6" customFormat="1" ht="39" customHeight="1">
      <c r="A940" s="42">
        <v>932</v>
      </c>
      <c r="B940" s="82" t="s">
        <v>2187</v>
      </c>
      <c r="C940" s="42" t="s">
        <v>3768</v>
      </c>
      <c r="D940" s="43" t="s">
        <v>40</v>
      </c>
      <c r="E940" s="42" t="s">
        <v>3686</v>
      </c>
      <c r="F940" s="43" t="s">
        <v>3769</v>
      </c>
      <c r="G940" s="83">
        <v>240</v>
      </c>
      <c r="H940" s="42" t="s">
        <v>31</v>
      </c>
      <c r="I940" s="83" t="s">
        <v>2194</v>
      </c>
      <c r="J940" s="43" t="s">
        <v>3770</v>
      </c>
      <c r="K940" s="43" t="s">
        <v>3771</v>
      </c>
      <c r="L940" s="42" t="s">
        <v>35</v>
      </c>
      <c r="M940" s="82" t="s">
        <v>26</v>
      </c>
      <c r="N940" s="44" t="s">
        <v>72</v>
      </c>
      <c r="O940" s="42" t="s">
        <v>31</v>
      </c>
      <c r="P940" s="43">
        <v>2022</v>
      </c>
      <c r="Q940" s="43" t="s">
        <v>38</v>
      </c>
      <c r="R940" s="83" t="s">
        <v>2194</v>
      </c>
      <c r="S940" s="90" t="s">
        <v>31</v>
      </c>
      <c r="T940" s="91" t="s">
        <v>2194</v>
      </c>
      <c r="U940" s="61"/>
    </row>
    <row r="941" spans="1:21" s="6" customFormat="1" ht="39" customHeight="1">
      <c r="A941" s="42">
        <v>933</v>
      </c>
      <c r="B941" s="42" t="s">
        <v>2187</v>
      </c>
      <c r="C941" s="42" t="s">
        <v>3772</v>
      </c>
      <c r="D941" s="42" t="s">
        <v>40</v>
      </c>
      <c r="E941" s="42" t="s">
        <v>2189</v>
      </c>
      <c r="F941" s="43" t="s">
        <v>3773</v>
      </c>
      <c r="G941" s="43">
        <v>742</v>
      </c>
      <c r="H941" s="42" t="s">
        <v>31</v>
      </c>
      <c r="I941" s="42" t="s">
        <v>2194</v>
      </c>
      <c r="J941" s="43" t="s">
        <v>2192</v>
      </c>
      <c r="K941" s="43" t="s">
        <v>3774</v>
      </c>
      <c r="L941" s="43" t="s">
        <v>35</v>
      </c>
      <c r="M941" s="43" t="s">
        <v>26</v>
      </c>
      <c r="N941" s="44" t="s">
        <v>37</v>
      </c>
      <c r="O941" s="42" t="s">
        <v>31</v>
      </c>
      <c r="P941" s="43">
        <v>2022</v>
      </c>
      <c r="Q941" s="42" t="s">
        <v>46</v>
      </c>
      <c r="R941" s="42" t="s">
        <v>2194</v>
      </c>
      <c r="S941" s="42" t="s">
        <v>31</v>
      </c>
      <c r="T941" s="11" t="s">
        <v>2194</v>
      </c>
      <c r="U941" s="61"/>
    </row>
    <row r="942" spans="1:21" s="6" customFormat="1" ht="39" customHeight="1">
      <c r="A942" s="42">
        <v>934</v>
      </c>
      <c r="B942" s="82" t="s">
        <v>2187</v>
      </c>
      <c r="C942" s="42" t="s">
        <v>3775</v>
      </c>
      <c r="D942" s="43" t="s">
        <v>40</v>
      </c>
      <c r="E942" s="42" t="s">
        <v>777</v>
      </c>
      <c r="F942" s="43" t="s">
        <v>3776</v>
      </c>
      <c r="G942" s="83">
        <v>160</v>
      </c>
      <c r="H942" s="42" t="s">
        <v>31</v>
      </c>
      <c r="I942" s="83" t="s">
        <v>2194</v>
      </c>
      <c r="J942" s="43" t="s">
        <v>3777</v>
      </c>
      <c r="K942" s="43" t="s">
        <v>3778</v>
      </c>
      <c r="L942" s="42" t="s">
        <v>35</v>
      </c>
      <c r="M942" s="82" t="s">
        <v>26</v>
      </c>
      <c r="N942" s="44" t="s">
        <v>72</v>
      </c>
      <c r="O942" s="42" t="s">
        <v>31</v>
      </c>
      <c r="P942" s="43">
        <v>2022</v>
      </c>
      <c r="Q942" s="43" t="s">
        <v>38</v>
      </c>
      <c r="R942" s="83" t="s">
        <v>2194</v>
      </c>
      <c r="S942" s="90" t="s">
        <v>31</v>
      </c>
      <c r="T942" s="91" t="s">
        <v>2194</v>
      </c>
      <c r="U942" s="61"/>
    </row>
    <row r="943" spans="1:21" s="6" customFormat="1" ht="39" customHeight="1">
      <c r="A943" s="42">
        <v>935</v>
      </c>
      <c r="B943" s="42" t="s">
        <v>2187</v>
      </c>
      <c r="C943" s="42" t="s">
        <v>3779</v>
      </c>
      <c r="D943" s="42" t="s">
        <v>40</v>
      </c>
      <c r="E943" s="42" t="s">
        <v>3150</v>
      </c>
      <c r="F943" s="43" t="s">
        <v>3780</v>
      </c>
      <c r="G943" s="43">
        <v>108</v>
      </c>
      <c r="H943" s="42" t="s">
        <v>31</v>
      </c>
      <c r="I943" s="42" t="s">
        <v>2194</v>
      </c>
      <c r="J943" s="43" t="s">
        <v>3781</v>
      </c>
      <c r="K943" s="43" t="s">
        <v>3782</v>
      </c>
      <c r="L943" s="43" t="s">
        <v>35</v>
      </c>
      <c r="M943" s="43" t="s">
        <v>26</v>
      </c>
      <c r="N943" s="44" t="s">
        <v>37</v>
      </c>
      <c r="O943" s="42" t="s">
        <v>31</v>
      </c>
      <c r="P943" s="43">
        <v>2022</v>
      </c>
      <c r="Q943" s="42" t="s">
        <v>46</v>
      </c>
      <c r="R943" s="42" t="s">
        <v>2194</v>
      </c>
      <c r="S943" s="42" t="s">
        <v>31</v>
      </c>
      <c r="T943" s="11" t="s">
        <v>2194</v>
      </c>
      <c r="U943" s="61"/>
    </row>
    <row r="944" spans="1:21" s="6" customFormat="1" ht="39" customHeight="1">
      <c r="A944" s="42">
        <v>936</v>
      </c>
      <c r="B944" s="42" t="s">
        <v>2187</v>
      </c>
      <c r="C944" s="42" t="s">
        <v>3783</v>
      </c>
      <c r="D944" s="42" t="s">
        <v>40</v>
      </c>
      <c r="E944" s="42" t="s">
        <v>3689</v>
      </c>
      <c r="F944" s="43" t="s">
        <v>3784</v>
      </c>
      <c r="G944" s="43">
        <v>150</v>
      </c>
      <c r="H944" s="42" t="s">
        <v>31</v>
      </c>
      <c r="I944" s="42" t="s">
        <v>2194</v>
      </c>
      <c r="J944" s="43" t="s">
        <v>3785</v>
      </c>
      <c r="K944" s="43" t="s">
        <v>3786</v>
      </c>
      <c r="L944" s="43" t="s">
        <v>35</v>
      </c>
      <c r="M944" s="43" t="s">
        <v>26</v>
      </c>
      <c r="N944" s="44" t="s">
        <v>37</v>
      </c>
      <c r="O944" s="42" t="s">
        <v>31</v>
      </c>
      <c r="P944" s="43">
        <v>2022</v>
      </c>
      <c r="Q944" s="42" t="s">
        <v>46</v>
      </c>
      <c r="R944" s="42" t="s">
        <v>2194</v>
      </c>
      <c r="S944" s="42" t="s">
        <v>31</v>
      </c>
      <c r="T944" s="11" t="s">
        <v>2194</v>
      </c>
      <c r="U944" s="61"/>
    </row>
    <row r="945" spans="1:21" s="30" customFormat="1" ht="46.5" customHeight="1">
      <c r="A945" s="42">
        <v>937</v>
      </c>
      <c r="B945" s="42" t="s">
        <v>1357</v>
      </c>
      <c r="C945" s="43" t="s">
        <v>3787</v>
      </c>
      <c r="D945" s="42" t="s">
        <v>40</v>
      </c>
      <c r="E945" s="42" t="s">
        <v>3788</v>
      </c>
      <c r="F945" s="42" t="s">
        <v>3789</v>
      </c>
      <c r="G945" s="42">
        <v>170</v>
      </c>
      <c r="H945" s="42" t="s">
        <v>31</v>
      </c>
      <c r="I945" s="44" t="s">
        <v>3790</v>
      </c>
      <c r="J945" s="42" t="s">
        <v>3791</v>
      </c>
      <c r="K945" s="42" t="s">
        <v>3792</v>
      </c>
      <c r="L945" s="42" t="s">
        <v>35</v>
      </c>
      <c r="M945" s="42" t="s">
        <v>26</v>
      </c>
      <c r="N945" s="44" t="s">
        <v>82</v>
      </c>
      <c r="O945" s="42" t="s">
        <v>31</v>
      </c>
      <c r="P945" s="43">
        <v>2024</v>
      </c>
      <c r="Q945" s="43" t="s">
        <v>83</v>
      </c>
      <c r="R945" s="44" t="s">
        <v>3790</v>
      </c>
      <c r="S945" s="42"/>
      <c r="T945" s="11"/>
      <c r="U945" s="124"/>
    </row>
    <row r="946" spans="1:21" s="32" customFormat="1" ht="14.25">
      <c r="A946" s="153" t="s">
        <v>3793</v>
      </c>
      <c r="B946" s="154" t="s">
        <v>3794</v>
      </c>
      <c r="C946" s="154" t="s">
        <v>3795</v>
      </c>
      <c r="D946" s="154"/>
      <c r="E946" s="154"/>
      <c r="F946" s="154"/>
      <c r="G946" s="155">
        <f>SUM(G947:G951)</f>
        <v>541.1</v>
      </c>
      <c r="H946" s="42"/>
      <c r="I946" s="154"/>
      <c r="J946" s="154"/>
      <c r="K946" s="154"/>
      <c r="L946" s="154"/>
      <c r="M946" s="154"/>
      <c r="N946" s="161"/>
      <c r="O946" s="154"/>
      <c r="P946" s="154"/>
      <c r="Q946" s="154"/>
      <c r="R946" s="154"/>
      <c r="S946" s="165"/>
      <c r="T946" s="166"/>
      <c r="U946" s="166"/>
    </row>
    <row r="947" spans="1:21" s="1" customFormat="1" ht="36">
      <c r="A947" s="156">
        <v>938</v>
      </c>
      <c r="B947" s="42" t="s">
        <v>26</v>
      </c>
      <c r="C947" s="42" t="s">
        <v>3796</v>
      </c>
      <c r="D947" s="42" t="s">
        <v>40</v>
      </c>
      <c r="E947" s="157" t="s">
        <v>2576</v>
      </c>
      <c r="F947" s="42" t="s">
        <v>3797</v>
      </c>
      <c r="G947" s="42">
        <v>297</v>
      </c>
      <c r="H947" s="42" t="s">
        <v>31</v>
      </c>
      <c r="I947" s="42" t="s">
        <v>1005</v>
      </c>
      <c r="J947" s="42" t="s">
        <v>3798</v>
      </c>
      <c r="K947" s="157" t="s">
        <v>3799</v>
      </c>
      <c r="L947" s="42" t="s">
        <v>35</v>
      </c>
      <c r="M947" s="157" t="s">
        <v>3799</v>
      </c>
      <c r="N947" s="44" t="s">
        <v>936</v>
      </c>
      <c r="O947" s="42" t="s">
        <v>31</v>
      </c>
      <c r="P947" s="42">
        <v>2023</v>
      </c>
      <c r="Q947" s="42" t="s">
        <v>937</v>
      </c>
      <c r="R947" s="42" t="s">
        <v>336</v>
      </c>
      <c r="S947" s="156"/>
      <c r="T947" s="34"/>
      <c r="U947" s="34"/>
    </row>
    <row r="948" spans="1:21" s="33" customFormat="1" ht="60" customHeight="1">
      <c r="A948" s="156">
        <v>939</v>
      </c>
      <c r="B948" s="55" t="s">
        <v>26</v>
      </c>
      <c r="C948" s="55" t="s">
        <v>3800</v>
      </c>
      <c r="D948" s="55" t="s">
        <v>40</v>
      </c>
      <c r="E948" s="55" t="s">
        <v>1003</v>
      </c>
      <c r="F948" s="55" t="s">
        <v>3801</v>
      </c>
      <c r="G948" s="79">
        <v>69.1</v>
      </c>
      <c r="H948" s="55" t="s">
        <v>31</v>
      </c>
      <c r="I948" s="55" t="s">
        <v>336</v>
      </c>
      <c r="J948" s="55" t="s">
        <v>3802</v>
      </c>
      <c r="K948" s="55" t="s">
        <v>3803</v>
      </c>
      <c r="L948" s="55" t="s">
        <v>35</v>
      </c>
      <c r="M948" s="55" t="s">
        <v>3804</v>
      </c>
      <c r="N948" s="44" t="s">
        <v>1088</v>
      </c>
      <c r="O948" s="55" t="s">
        <v>31</v>
      </c>
      <c r="P948" s="79">
        <v>2023</v>
      </c>
      <c r="Q948" s="43" t="s">
        <v>1089</v>
      </c>
      <c r="R948" s="55" t="s">
        <v>336</v>
      </c>
      <c r="S948" s="55" t="s">
        <v>31</v>
      </c>
      <c r="T948" s="167"/>
      <c r="U948" s="167"/>
    </row>
    <row r="949" spans="1:21" s="33" customFormat="1" ht="60" customHeight="1">
      <c r="A949" s="156">
        <v>940</v>
      </c>
      <c r="B949" s="55" t="s">
        <v>26</v>
      </c>
      <c r="C949" s="55" t="s">
        <v>3805</v>
      </c>
      <c r="D949" s="55" t="s">
        <v>40</v>
      </c>
      <c r="E949" s="55" t="s">
        <v>1003</v>
      </c>
      <c r="F949" s="55" t="s">
        <v>3806</v>
      </c>
      <c r="G949" s="79">
        <v>38</v>
      </c>
      <c r="H949" s="55" t="s">
        <v>31</v>
      </c>
      <c r="I949" s="55" t="s">
        <v>336</v>
      </c>
      <c r="J949" s="55" t="s">
        <v>3807</v>
      </c>
      <c r="K949" s="55" t="s">
        <v>3808</v>
      </c>
      <c r="L949" s="55" t="s">
        <v>35</v>
      </c>
      <c r="M949" s="55" t="s">
        <v>3809</v>
      </c>
      <c r="N949" s="44" t="s">
        <v>82</v>
      </c>
      <c r="O949" s="55" t="s">
        <v>31</v>
      </c>
      <c r="P949" s="79">
        <v>2024</v>
      </c>
      <c r="Q949" s="43" t="s">
        <v>83</v>
      </c>
      <c r="R949" s="55" t="s">
        <v>336</v>
      </c>
      <c r="S949" s="55" t="s">
        <v>31</v>
      </c>
      <c r="T949" s="167"/>
      <c r="U949" s="167"/>
    </row>
    <row r="950" spans="1:21" s="33" customFormat="1" ht="60" customHeight="1">
      <c r="A950" s="156">
        <v>941</v>
      </c>
      <c r="B950" s="55" t="s">
        <v>26</v>
      </c>
      <c r="C950" s="55" t="s">
        <v>3810</v>
      </c>
      <c r="D950" s="55" t="s">
        <v>40</v>
      </c>
      <c r="E950" s="55" t="s">
        <v>145</v>
      </c>
      <c r="F950" s="55" t="s">
        <v>3811</v>
      </c>
      <c r="G950" s="79">
        <v>70</v>
      </c>
      <c r="H950" s="55"/>
      <c r="I950" s="43" t="s">
        <v>147</v>
      </c>
      <c r="J950" s="55" t="s">
        <v>3812</v>
      </c>
      <c r="K950" s="55" t="s">
        <v>3813</v>
      </c>
      <c r="L950" s="55" t="s">
        <v>35</v>
      </c>
      <c r="M950" s="55" t="s">
        <v>3814</v>
      </c>
      <c r="N950" s="44" t="s">
        <v>82</v>
      </c>
      <c r="O950" s="55" t="s">
        <v>31</v>
      </c>
      <c r="P950" s="79">
        <v>2024</v>
      </c>
      <c r="Q950" s="43" t="s">
        <v>83</v>
      </c>
      <c r="R950" s="55" t="s">
        <v>336</v>
      </c>
      <c r="S950" s="55" t="s">
        <v>31</v>
      </c>
      <c r="T950" s="167"/>
      <c r="U950" s="167"/>
    </row>
    <row r="951" spans="1:21" s="33" customFormat="1" ht="60" customHeight="1">
      <c r="A951" s="156">
        <v>942</v>
      </c>
      <c r="B951" s="55" t="s">
        <v>26</v>
      </c>
      <c r="C951" s="55" t="s">
        <v>3815</v>
      </c>
      <c r="D951" s="55" t="s">
        <v>40</v>
      </c>
      <c r="E951" s="55" t="s">
        <v>3816</v>
      </c>
      <c r="F951" s="55" t="s">
        <v>3817</v>
      </c>
      <c r="G951" s="79">
        <v>67</v>
      </c>
      <c r="H951" s="55"/>
      <c r="I951" s="55" t="s">
        <v>1005</v>
      </c>
      <c r="J951" s="55" t="s">
        <v>3818</v>
      </c>
      <c r="K951" s="55" t="s">
        <v>3819</v>
      </c>
      <c r="L951" s="55" t="s">
        <v>35</v>
      </c>
      <c r="M951" s="55" t="s">
        <v>3820</v>
      </c>
      <c r="N951" s="44" t="s">
        <v>82</v>
      </c>
      <c r="O951" s="55" t="s">
        <v>31</v>
      </c>
      <c r="P951" s="79">
        <v>2024</v>
      </c>
      <c r="Q951" s="43" t="s">
        <v>83</v>
      </c>
      <c r="R951" s="55" t="s">
        <v>336</v>
      </c>
      <c r="S951" s="55" t="s">
        <v>31</v>
      </c>
      <c r="T951" s="167"/>
      <c r="U951" s="167"/>
    </row>
  </sheetData>
  <sheetProtection/>
  <autoFilter ref="A3:W951"/>
  <mergeCells count="2">
    <mergeCell ref="A1:B1"/>
    <mergeCell ref="A2:S2"/>
  </mergeCells>
  <printOptions/>
  <pageMargins left="0.3145833333333333" right="0.15694444444444444" top="0.39305555555555555" bottom="0.2361111111111111" header="0.5" footer="0.3541666666666667"/>
  <pageSetup fitToHeight="0" fitToWidth="1"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2021-11-16T01:53:26Z</dcterms:created>
  <dcterms:modified xsi:type="dcterms:W3CDTF">2024-03-08T03:51:36Z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C918228B3F8C4402BB2C13C15C35BCC6_13</vt:lpwstr>
  </property>
  <property fmtid="{D5CDD505-2E9C-101B-9397-08002B2CF9AE}" pid="5" name="KSOReadingLayo">
    <vt:bool>true</vt:bool>
  </property>
</Properties>
</file>