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10" windowHeight="9675"/>
  </bookViews>
  <sheets>
    <sheet name="汇总" sheetId="1" r:id="rId1"/>
  </sheets>
  <definedNames>
    <definedName name="_xlnm._FilterDatabase" localSheetId="0" hidden="1">汇总!$A$3:$I$119</definedName>
    <definedName name="_xlnm.Print_Area" localSheetId="0">汇总!$A$1:$I$119</definedName>
    <definedName name="_xlnm.Print_Titles" localSheetId="0">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<sst xmlns="http://schemas.openxmlformats.org/spreadsheetml/2006/main" count="634" uniqueCount="188">
  <si>
    <t xml:space="preserve"> 东方市四更镇和三家镇种植花生申请奖励明细公示表</t>
  </si>
  <si>
    <t>填报单位：东方市农业农村局</t>
  </si>
  <si>
    <t>序号</t>
  </si>
  <si>
    <t>乡镇</t>
  </si>
  <si>
    <t>村委会</t>
  </si>
  <si>
    <t>业主（农户、合作社、企业）</t>
  </si>
  <si>
    <t>法人代表</t>
  </si>
  <si>
    <t>种植面积</t>
  </si>
  <si>
    <t>奖励资金</t>
  </si>
  <si>
    <t>申请时间</t>
  </si>
  <si>
    <t>备注</t>
  </si>
  <si>
    <t>四更镇</t>
  </si>
  <si>
    <t>沙村</t>
  </si>
  <si>
    <t>农户</t>
  </si>
  <si>
    <t>翁雄东</t>
  </si>
  <si>
    <t>郭亚县</t>
  </si>
  <si>
    <t>秦亚月</t>
  </si>
  <si>
    <t>李振国</t>
  </si>
  <si>
    <t>文兰飘</t>
  </si>
  <si>
    <t>文石区</t>
  </si>
  <si>
    <t>翁克亿</t>
  </si>
  <si>
    <t>吉加活</t>
  </si>
  <si>
    <t>钟贞勤</t>
  </si>
  <si>
    <t>李开兰</t>
  </si>
  <si>
    <t>符彦雄</t>
  </si>
  <si>
    <t>李崇</t>
  </si>
  <si>
    <t>李振良</t>
  </si>
  <si>
    <t>李妹英</t>
  </si>
  <si>
    <t>符永贵</t>
  </si>
  <si>
    <t>李宗亮</t>
  </si>
  <si>
    <t>符保干</t>
  </si>
  <si>
    <t>符玲玉</t>
  </si>
  <si>
    <t>符永臣</t>
  </si>
  <si>
    <t>符海东</t>
  </si>
  <si>
    <t>曾卫强</t>
  </si>
  <si>
    <t>符成豪</t>
  </si>
  <si>
    <t>符贤勇</t>
  </si>
  <si>
    <t>翁启振</t>
  </si>
  <si>
    <t>翁顺长</t>
  </si>
  <si>
    <t>下荣村</t>
  </si>
  <si>
    <t>符东威</t>
  </si>
  <si>
    <t>周学富</t>
  </si>
  <si>
    <t>符城郭</t>
  </si>
  <si>
    <t>旦场村</t>
  </si>
  <si>
    <t>文昌协</t>
  </si>
  <si>
    <t>四必村</t>
  </si>
  <si>
    <t>吉训荣</t>
  </si>
  <si>
    <t>周何斌</t>
  </si>
  <si>
    <t>倪俊民</t>
  </si>
  <si>
    <t>王龙清</t>
  </si>
  <si>
    <t>王龙山</t>
  </si>
  <si>
    <t>卢进山</t>
  </si>
  <si>
    <t>倪俊海</t>
  </si>
  <si>
    <t>黄祥保</t>
  </si>
  <si>
    <t>周亚江</t>
  </si>
  <si>
    <t>符英三</t>
  </si>
  <si>
    <t>张德深</t>
  </si>
  <si>
    <t>倪朋梅</t>
  </si>
  <si>
    <t>王昌征</t>
  </si>
  <si>
    <t>居多村</t>
  </si>
  <si>
    <t>符清锐</t>
  </si>
  <si>
    <t>符其旋</t>
  </si>
  <si>
    <t>文靖</t>
  </si>
  <si>
    <t>文忠实</t>
  </si>
  <si>
    <t>符学理</t>
  </si>
  <si>
    <t>符炳海</t>
  </si>
  <si>
    <t>符炳同</t>
  </si>
  <si>
    <t>文飞</t>
  </si>
  <si>
    <t>文良</t>
  </si>
  <si>
    <t>文生严</t>
  </si>
  <si>
    <t>英显村</t>
  </si>
  <si>
    <t>梁求雄</t>
  </si>
  <si>
    <t>陶子科</t>
  </si>
  <si>
    <t>邹有立</t>
  </si>
  <si>
    <t>钟学恩</t>
  </si>
  <si>
    <t>赵顺宝</t>
  </si>
  <si>
    <t>四中村</t>
  </si>
  <si>
    <t>翁克琼</t>
  </si>
  <si>
    <t>日新村</t>
  </si>
  <si>
    <t>文列崇</t>
  </si>
  <si>
    <t>文家良</t>
  </si>
  <si>
    <t>文昌伍</t>
  </si>
  <si>
    <t>符成活</t>
  </si>
  <si>
    <t>符昌勇</t>
  </si>
  <si>
    <t>文德记</t>
  </si>
  <si>
    <t>文胜</t>
  </si>
  <si>
    <t>符清管</t>
  </si>
  <si>
    <t>文德强</t>
  </si>
  <si>
    <t>四南村</t>
  </si>
  <si>
    <t>王丰</t>
  </si>
  <si>
    <t>李英琼</t>
  </si>
  <si>
    <t>倪俊琼</t>
  </si>
  <si>
    <t>蒙雄仔</t>
  </si>
  <si>
    <t>周荣平</t>
  </si>
  <si>
    <t>翁启民</t>
  </si>
  <si>
    <t>陈国能</t>
  </si>
  <si>
    <t>大新村</t>
  </si>
  <si>
    <t>符以诗</t>
  </si>
  <si>
    <t>许英菊</t>
  </si>
  <si>
    <t>赵永辉</t>
  </si>
  <si>
    <t>赵国增</t>
  </si>
  <si>
    <t>赵永建</t>
  </si>
  <si>
    <t>土地村</t>
  </si>
  <si>
    <t>袁天河</t>
  </si>
  <si>
    <t>文云宽</t>
  </si>
  <si>
    <t>文光扬</t>
  </si>
  <si>
    <t>文星卫</t>
  </si>
  <si>
    <t>上荣村</t>
  </si>
  <si>
    <t>吉安</t>
  </si>
  <si>
    <t>刘成承</t>
  </si>
  <si>
    <t>吉家常</t>
  </si>
  <si>
    <t>吉承三</t>
  </si>
  <si>
    <t>吉家崛</t>
  </si>
  <si>
    <t>吉世跃</t>
  </si>
  <si>
    <t>四更社区</t>
  </si>
  <si>
    <t>周义权</t>
  </si>
  <si>
    <t>周志明</t>
  </si>
  <si>
    <t>周义弟</t>
  </si>
  <si>
    <t>钟贞豪</t>
  </si>
  <si>
    <t>吉训虎</t>
  </si>
  <si>
    <t>吉女玲</t>
  </si>
  <si>
    <t>翁旺</t>
  </si>
  <si>
    <t>赵雪莎</t>
  </si>
  <si>
    <t>张新彬</t>
  </si>
  <si>
    <t>长山村</t>
  </si>
  <si>
    <t>吉朋</t>
  </si>
  <si>
    <t>文春文</t>
  </si>
  <si>
    <t>文星光</t>
  </si>
  <si>
    <t>文春汉</t>
  </si>
  <si>
    <t>吉祥武</t>
  </si>
  <si>
    <t>陈经雄</t>
  </si>
  <si>
    <t>吉如钦</t>
  </si>
  <si>
    <t>符广民</t>
  </si>
  <si>
    <t>吉书汉</t>
  </si>
  <si>
    <t>文造香</t>
  </si>
  <si>
    <t>文发神</t>
  </si>
  <si>
    <t>吉呈玉</t>
  </si>
  <si>
    <t>文丁</t>
  </si>
  <si>
    <t>吉定才</t>
  </si>
  <si>
    <t>四更镇林场</t>
  </si>
  <si>
    <t>黄弟</t>
  </si>
  <si>
    <t>小  计</t>
  </si>
  <si>
    <t>三家镇</t>
  </si>
  <si>
    <t>窑上村</t>
  </si>
  <si>
    <t>蒙龙山</t>
  </si>
  <si>
    <t>2024.1.29</t>
  </si>
  <si>
    <t>王英喜</t>
  </si>
  <si>
    <t>范开发</t>
  </si>
  <si>
    <t>王永周</t>
  </si>
  <si>
    <t>符祥丰</t>
  </si>
  <si>
    <t>赵占强</t>
  </si>
  <si>
    <t>王永圣</t>
  </si>
  <si>
    <t>符信光</t>
  </si>
  <si>
    <t>酸梅村</t>
  </si>
  <si>
    <t>梁志清</t>
  </si>
  <si>
    <t>2024.1.22</t>
  </si>
  <si>
    <t>王泽海</t>
  </si>
  <si>
    <t>2024.1.27</t>
  </si>
  <si>
    <t>符国随</t>
  </si>
  <si>
    <t>符思</t>
  </si>
  <si>
    <t>2024.2.19</t>
  </si>
  <si>
    <t>赵兰沙</t>
  </si>
  <si>
    <t>莫常钦</t>
  </si>
  <si>
    <t>2024.2.20</t>
  </si>
  <si>
    <t>居侯村</t>
  </si>
  <si>
    <t>赵开彬</t>
  </si>
  <si>
    <t>赵廷吉</t>
  </si>
  <si>
    <t>2024.2.21</t>
  </si>
  <si>
    <t>符英真</t>
  </si>
  <si>
    <t>2024.2.22</t>
  </si>
  <si>
    <t>符其汉</t>
  </si>
  <si>
    <t>文诗升</t>
  </si>
  <si>
    <t>文永云</t>
  </si>
  <si>
    <t>符其玉</t>
  </si>
  <si>
    <t>符良华</t>
  </si>
  <si>
    <t>梁其清</t>
  </si>
  <si>
    <t>蒙海忠</t>
  </si>
  <si>
    <t>符明啟</t>
  </si>
  <si>
    <t>文立军</t>
  </si>
  <si>
    <t>赵细科</t>
  </si>
  <si>
    <t>文立诗</t>
  </si>
  <si>
    <t>符祥雄</t>
  </si>
  <si>
    <t>文连明</t>
  </si>
  <si>
    <t>符祥利</t>
  </si>
  <si>
    <t>玉雄村</t>
  </si>
  <si>
    <t>符业友</t>
  </si>
  <si>
    <t>小    计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</si>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</sst>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8">
    <font>
      <sz val="11"/>
      <color theme="1"/>
      <name val="宋体"/>
      <charset val="134"/>
      <scheme val="minor"/>
    </font>
    <font>
      <b/>
      <sz val="24"/>
      <color theme="1"/>
      <name val="仿宋_GB2312"/>
      <charset val="134"/>
    </font>
    <font>
      <b/>
      <sz val="14"/>
      <name val="仿宋_GB2312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76" fontId="2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>
      <alignment vertical="center"/>
    </xf>
    <xf numFmtId="0" fontId="7" fillId="2" borderId="4" xfId="0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"/>
  <sheetViews>
    <sheetView tabSelected="1" zoomScale="70" zoomScaleNormal="70" workbookViewId="0">
      <selection activeCell="F10" sqref="F10"/>
    </sheetView>
  </sheetViews>
  <sheetFormatPr defaultColWidth="9" defaultRowHeight="13.5"/>
  <cols>
    <col min="1" max="1" width="6.875" customWidth="1"/>
    <col min="2" max="2" width="12.375" customWidth="1"/>
    <col min="3" max="3" width="12" customWidth="1"/>
    <col min="4" max="4" width="16" customWidth="1"/>
    <col min="5" max="5" width="11.375" customWidth="1"/>
    <col min="6" max="6" width="11.5" customWidth="1"/>
    <col min="7" max="7" width="14.625" style="1" customWidth="1"/>
    <col min="8" max="8" width="14.625" style="2" customWidth="1"/>
    <col min="9" max="9" width="12" style="3" customWidth="1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5"/>
      <c r="I1" s="17"/>
    </row>
    <row r="2" ht="30" customHeight="1" spans="1:9">
      <c r="A2" s="6" t="s">
        <v>1</v>
      </c>
      <c r="B2" s="6"/>
      <c r="C2" s="6"/>
      <c r="D2" s="6"/>
      <c r="E2" s="6"/>
      <c r="F2" s="6"/>
      <c r="G2" s="7"/>
      <c r="H2" s="8"/>
      <c r="I2" s="18"/>
    </row>
    <row r="3" ht="39.7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9" t="s">
        <v>10</v>
      </c>
    </row>
    <row r="4" ht="25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>
        <v>28</v>
      </c>
      <c r="G4" s="12">
        <f>F4*200</f>
        <v>5600</v>
      </c>
      <c r="H4" s="13">
        <v>45280</v>
      </c>
      <c r="I4" s="15"/>
    </row>
    <row r="5" ht="25" customHeight="1" spans="1:9">
      <c r="A5" s="11">
        <v>2</v>
      </c>
      <c r="B5" s="11" t="s">
        <v>11</v>
      </c>
      <c r="C5" s="11" t="s">
        <v>12</v>
      </c>
      <c r="D5" s="11" t="s">
        <v>13</v>
      </c>
      <c r="E5" s="11" t="s">
        <v>15</v>
      </c>
      <c r="F5" s="11">
        <v>44</v>
      </c>
      <c r="G5" s="12">
        <f t="shared" ref="G5:G36" si="0">F5*200</f>
        <v>8800</v>
      </c>
      <c r="H5" s="13">
        <v>45280</v>
      </c>
      <c r="I5" s="15"/>
    </row>
    <row r="6" ht="25" customHeight="1" spans="1:9">
      <c r="A6" s="11">
        <v>3</v>
      </c>
      <c r="B6" s="11" t="s">
        <v>11</v>
      </c>
      <c r="C6" s="11" t="s">
        <v>12</v>
      </c>
      <c r="D6" s="11" t="s">
        <v>13</v>
      </c>
      <c r="E6" s="11" t="s">
        <v>16</v>
      </c>
      <c r="F6" s="11">
        <v>52</v>
      </c>
      <c r="G6" s="12">
        <f t="shared" si="0"/>
        <v>10400</v>
      </c>
      <c r="H6" s="13">
        <v>45280</v>
      </c>
      <c r="I6" s="15"/>
    </row>
    <row r="7" ht="25" customHeight="1" spans="1:9">
      <c r="A7" s="11">
        <v>4</v>
      </c>
      <c r="B7" s="11" t="s">
        <v>11</v>
      </c>
      <c r="C7" s="11" t="s">
        <v>12</v>
      </c>
      <c r="D7" s="11" t="s">
        <v>13</v>
      </c>
      <c r="E7" s="11" t="s">
        <v>17</v>
      </c>
      <c r="F7" s="11">
        <v>22</v>
      </c>
      <c r="G7" s="12">
        <f t="shared" si="0"/>
        <v>4400</v>
      </c>
      <c r="H7" s="13">
        <v>45280</v>
      </c>
      <c r="I7" s="15"/>
    </row>
    <row r="8" ht="25" customHeight="1" spans="1:9">
      <c r="A8" s="11">
        <v>5</v>
      </c>
      <c r="B8" s="11" t="s">
        <v>11</v>
      </c>
      <c r="C8" s="11" t="s">
        <v>12</v>
      </c>
      <c r="D8" s="11" t="s">
        <v>13</v>
      </c>
      <c r="E8" s="11" t="s">
        <v>18</v>
      </c>
      <c r="F8" s="11">
        <v>35</v>
      </c>
      <c r="G8" s="12">
        <f t="shared" si="0"/>
        <v>7000</v>
      </c>
      <c r="H8" s="13">
        <v>45280</v>
      </c>
      <c r="I8" s="15"/>
    </row>
    <row r="9" ht="25" customHeight="1" spans="1:9">
      <c r="A9" s="11">
        <v>6</v>
      </c>
      <c r="B9" s="11" t="s">
        <v>11</v>
      </c>
      <c r="C9" s="11" t="s">
        <v>12</v>
      </c>
      <c r="D9" s="11" t="s">
        <v>13</v>
      </c>
      <c r="E9" s="11" t="s">
        <v>19</v>
      </c>
      <c r="F9" s="11">
        <v>29</v>
      </c>
      <c r="G9" s="12">
        <f t="shared" si="0"/>
        <v>5800</v>
      </c>
      <c r="H9" s="13">
        <v>45280</v>
      </c>
      <c r="I9" s="15"/>
    </row>
    <row r="10" ht="25" customHeight="1" spans="1:9">
      <c r="A10" s="11">
        <v>7</v>
      </c>
      <c r="B10" s="11" t="s">
        <v>11</v>
      </c>
      <c r="C10" s="11" t="s">
        <v>12</v>
      </c>
      <c r="D10" s="11" t="s">
        <v>13</v>
      </c>
      <c r="E10" s="11" t="s">
        <v>20</v>
      </c>
      <c r="F10" s="11">
        <v>80</v>
      </c>
      <c r="G10" s="12">
        <f t="shared" si="0"/>
        <v>16000</v>
      </c>
      <c r="H10" s="13">
        <v>45280</v>
      </c>
      <c r="I10" s="15"/>
    </row>
    <row r="11" ht="25" customHeight="1" spans="1:9">
      <c r="A11" s="11">
        <v>8</v>
      </c>
      <c r="B11" s="11" t="s">
        <v>11</v>
      </c>
      <c r="C11" s="11" t="s">
        <v>12</v>
      </c>
      <c r="D11" s="11" t="s">
        <v>13</v>
      </c>
      <c r="E11" s="11" t="s">
        <v>21</v>
      </c>
      <c r="F11" s="11">
        <v>29</v>
      </c>
      <c r="G11" s="12">
        <f t="shared" si="0"/>
        <v>5800</v>
      </c>
      <c r="H11" s="13">
        <v>45280</v>
      </c>
      <c r="I11" s="15"/>
    </row>
    <row r="12" ht="25" customHeight="1" spans="1:9">
      <c r="A12" s="11">
        <v>9</v>
      </c>
      <c r="B12" s="11" t="s">
        <v>11</v>
      </c>
      <c r="C12" s="11" t="s">
        <v>12</v>
      </c>
      <c r="D12" s="11" t="s">
        <v>13</v>
      </c>
      <c r="E12" s="11" t="s">
        <v>22</v>
      </c>
      <c r="F12" s="11">
        <v>50</v>
      </c>
      <c r="G12" s="12">
        <f t="shared" si="0"/>
        <v>10000</v>
      </c>
      <c r="H12" s="13">
        <v>45280</v>
      </c>
      <c r="I12" s="15"/>
    </row>
    <row r="13" ht="25" customHeight="1" spans="1:9">
      <c r="A13" s="11">
        <v>10</v>
      </c>
      <c r="B13" s="11" t="s">
        <v>11</v>
      </c>
      <c r="C13" s="11" t="s">
        <v>12</v>
      </c>
      <c r="D13" s="11" t="s">
        <v>13</v>
      </c>
      <c r="E13" s="11" t="s">
        <v>23</v>
      </c>
      <c r="F13" s="11">
        <v>23.5</v>
      </c>
      <c r="G13" s="12">
        <f t="shared" si="0"/>
        <v>4700</v>
      </c>
      <c r="H13" s="13">
        <v>45280</v>
      </c>
      <c r="I13" s="15"/>
    </row>
    <row r="14" ht="25" customHeight="1" spans="1:9">
      <c r="A14" s="11">
        <v>11</v>
      </c>
      <c r="B14" s="11" t="s">
        <v>11</v>
      </c>
      <c r="C14" s="11" t="s">
        <v>12</v>
      </c>
      <c r="D14" s="11" t="s">
        <v>13</v>
      </c>
      <c r="E14" s="11" t="s">
        <v>24</v>
      </c>
      <c r="F14" s="11">
        <v>43</v>
      </c>
      <c r="G14" s="12">
        <f t="shared" si="0"/>
        <v>8600</v>
      </c>
      <c r="H14" s="13">
        <v>45280</v>
      </c>
      <c r="I14" s="15"/>
    </row>
    <row r="15" ht="25" customHeight="1" spans="1:9">
      <c r="A15" s="11">
        <v>12</v>
      </c>
      <c r="B15" s="11" t="s">
        <v>11</v>
      </c>
      <c r="C15" s="11" t="s">
        <v>12</v>
      </c>
      <c r="D15" s="11" t="s">
        <v>13</v>
      </c>
      <c r="E15" s="11" t="s">
        <v>25</v>
      </c>
      <c r="F15" s="11">
        <v>24</v>
      </c>
      <c r="G15" s="12">
        <f t="shared" si="0"/>
        <v>4800</v>
      </c>
      <c r="H15" s="13">
        <v>45280</v>
      </c>
      <c r="I15" s="15"/>
    </row>
    <row r="16" ht="25" customHeight="1" spans="1:9">
      <c r="A16" s="11">
        <v>13</v>
      </c>
      <c r="B16" s="11" t="s">
        <v>11</v>
      </c>
      <c r="C16" s="11" t="s">
        <v>12</v>
      </c>
      <c r="D16" s="11" t="s">
        <v>13</v>
      </c>
      <c r="E16" s="11" t="s">
        <v>26</v>
      </c>
      <c r="F16" s="11">
        <v>20.66</v>
      </c>
      <c r="G16" s="12">
        <f t="shared" si="0"/>
        <v>4132</v>
      </c>
      <c r="H16" s="13">
        <v>45280</v>
      </c>
      <c r="I16" s="15"/>
    </row>
    <row r="17" ht="25" customHeight="1" spans="1:9">
      <c r="A17" s="11">
        <v>14</v>
      </c>
      <c r="B17" s="11" t="s">
        <v>11</v>
      </c>
      <c r="C17" s="11" t="s">
        <v>12</v>
      </c>
      <c r="D17" s="11" t="s">
        <v>13</v>
      </c>
      <c r="E17" s="11" t="s">
        <v>27</v>
      </c>
      <c r="F17" s="11">
        <v>59</v>
      </c>
      <c r="G17" s="12">
        <f t="shared" si="0"/>
        <v>11800</v>
      </c>
      <c r="H17" s="13">
        <v>45280</v>
      </c>
      <c r="I17" s="15"/>
    </row>
    <row r="18" ht="25" customHeight="1" spans="1:9">
      <c r="A18" s="11">
        <v>15</v>
      </c>
      <c r="B18" s="11" t="s">
        <v>11</v>
      </c>
      <c r="C18" s="11" t="s">
        <v>12</v>
      </c>
      <c r="D18" s="11" t="s">
        <v>13</v>
      </c>
      <c r="E18" s="11" t="s">
        <v>28</v>
      </c>
      <c r="F18" s="11">
        <v>63</v>
      </c>
      <c r="G18" s="12">
        <f t="shared" si="0"/>
        <v>12600</v>
      </c>
      <c r="H18" s="13">
        <v>45280</v>
      </c>
      <c r="I18" s="15"/>
    </row>
    <row r="19" ht="25" customHeight="1" spans="1:9">
      <c r="A19" s="11">
        <v>16</v>
      </c>
      <c r="B19" s="11" t="s">
        <v>11</v>
      </c>
      <c r="C19" s="11" t="s">
        <v>12</v>
      </c>
      <c r="D19" s="11" t="s">
        <v>13</v>
      </c>
      <c r="E19" s="11" t="s">
        <v>29</v>
      </c>
      <c r="F19" s="11">
        <v>42.89</v>
      </c>
      <c r="G19" s="12">
        <f t="shared" si="0"/>
        <v>8578</v>
      </c>
      <c r="H19" s="13">
        <v>45280</v>
      </c>
      <c r="I19" s="15"/>
    </row>
    <row r="20" ht="25" customHeight="1" spans="1:9">
      <c r="A20" s="11">
        <v>17</v>
      </c>
      <c r="B20" s="11" t="s">
        <v>11</v>
      </c>
      <c r="C20" s="11" t="s">
        <v>12</v>
      </c>
      <c r="D20" s="11" t="s">
        <v>13</v>
      </c>
      <c r="E20" s="11" t="s">
        <v>30</v>
      </c>
      <c r="F20" s="11">
        <v>60</v>
      </c>
      <c r="G20" s="12">
        <f t="shared" si="0"/>
        <v>12000</v>
      </c>
      <c r="H20" s="13">
        <v>45280</v>
      </c>
      <c r="I20" s="15"/>
    </row>
    <row r="21" ht="25" customHeight="1" spans="1:9">
      <c r="A21" s="11">
        <v>18</v>
      </c>
      <c r="B21" s="11" t="s">
        <v>11</v>
      </c>
      <c r="C21" s="11" t="s">
        <v>12</v>
      </c>
      <c r="D21" s="11" t="s">
        <v>13</v>
      </c>
      <c r="E21" s="11" t="s">
        <v>31</v>
      </c>
      <c r="F21" s="11">
        <v>58</v>
      </c>
      <c r="G21" s="12">
        <f t="shared" si="0"/>
        <v>11600</v>
      </c>
      <c r="H21" s="13">
        <v>45280</v>
      </c>
      <c r="I21" s="15"/>
    </row>
    <row r="22" ht="25" customHeight="1" spans="1:9">
      <c r="A22" s="11">
        <v>19</v>
      </c>
      <c r="B22" s="11" t="s">
        <v>11</v>
      </c>
      <c r="C22" s="11" t="s">
        <v>12</v>
      </c>
      <c r="D22" s="11" t="s">
        <v>13</v>
      </c>
      <c r="E22" s="11" t="s">
        <v>32</v>
      </c>
      <c r="F22" s="11">
        <v>20</v>
      </c>
      <c r="G22" s="12">
        <f t="shared" si="0"/>
        <v>4000</v>
      </c>
      <c r="H22" s="13">
        <v>45280</v>
      </c>
      <c r="I22" s="15"/>
    </row>
    <row r="23" ht="25" customHeight="1" spans="1:9">
      <c r="A23" s="11">
        <v>20</v>
      </c>
      <c r="B23" s="11" t="s">
        <v>11</v>
      </c>
      <c r="C23" s="11" t="s">
        <v>12</v>
      </c>
      <c r="D23" s="11" t="s">
        <v>13</v>
      </c>
      <c r="E23" s="11" t="s">
        <v>33</v>
      </c>
      <c r="F23" s="11">
        <v>41</v>
      </c>
      <c r="G23" s="12">
        <f t="shared" si="0"/>
        <v>8200</v>
      </c>
      <c r="H23" s="13">
        <v>45280</v>
      </c>
      <c r="I23" s="15"/>
    </row>
    <row r="24" ht="25" customHeight="1" spans="1:9">
      <c r="A24" s="11">
        <v>21</v>
      </c>
      <c r="B24" s="11" t="s">
        <v>11</v>
      </c>
      <c r="C24" s="11" t="s">
        <v>12</v>
      </c>
      <c r="D24" s="11" t="s">
        <v>13</v>
      </c>
      <c r="E24" s="11" t="s">
        <v>34</v>
      </c>
      <c r="F24" s="11">
        <v>25</v>
      </c>
      <c r="G24" s="12">
        <f t="shared" si="0"/>
        <v>5000</v>
      </c>
      <c r="H24" s="13">
        <v>45280</v>
      </c>
      <c r="I24" s="15"/>
    </row>
    <row r="25" ht="25" customHeight="1" spans="1:9">
      <c r="A25" s="11">
        <v>22</v>
      </c>
      <c r="B25" s="11" t="s">
        <v>11</v>
      </c>
      <c r="C25" s="11" t="s">
        <v>12</v>
      </c>
      <c r="D25" s="11" t="s">
        <v>13</v>
      </c>
      <c r="E25" s="11" t="s">
        <v>35</v>
      </c>
      <c r="F25" s="11">
        <v>33</v>
      </c>
      <c r="G25" s="12">
        <f t="shared" si="0"/>
        <v>6600</v>
      </c>
      <c r="H25" s="13">
        <v>45280</v>
      </c>
      <c r="I25" s="15"/>
    </row>
    <row r="26" ht="25" customHeight="1" spans="1:9">
      <c r="A26" s="11">
        <v>23</v>
      </c>
      <c r="B26" s="11" t="s">
        <v>11</v>
      </c>
      <c r="C26" s="11" t="s">
        <v>12</v>
      </c>
      <c r="D26" s="11" t="s">
        <v>13</v>
      </c>
      <c r="E26" s="11" t="s">
        <v>36</v>
      </c>
      <c r="F26" s="11">
        <v>32</v>
      </c>
      <c r="G26" s="12">
        <f t="shared" si="0"/>
        <v>6400</v>
      </c>
      <c r="H26" s="13">
        <v>45280</v>
      </c>
      <c r="I26" s="15"/>
    </row>
    <row r="27" ht="25" customHeight="1" spans="1:9">
      <c r="A27" s="11">
        <v>24</v>
      </c>
      <c r="B27" s="11" t="s">
        <v>11</v>
      </c>
      <c r="C27" s="11" t="s">
        <v>12</v>
      </c>
      <c r="D27" s="11" t="s">
        <v>13</v>
      </c>
      <c r="E27" s="11" t="s">
        <v>37</v>
      </c>
      <c r="F27" s="11">
        <v>27</v>
      </c>
      <c r="G27" s="12">
        <f t="shared" si="0"/>
        <v>5400</v>
      </c>
      <c r="H27" s="13">
        <v>45280</v>
      </c>
      <c r="I27" s="15"/>
    </row>
    <row r="28" ht="25" customHeight="1" spans="1:9">
      <c r="A28" s="11">
        <v>25</v>
      </c>
      <c r="B28" s="11" t="s">
        <v>11</v>
      </c>
      <c r="C28" s="11" t="s">
        <v>12</v>
      </c>
      <c r="D28" s="11" t="s">
        <v>13</v>
      </c>
      <c r="E28" s="11" t="s">
        <v>38</v>
      </c>
      <c r="F28" s="11">
        <v>30</v>
      </c>
      <c r="G28" s="12">
        <f t="shared" si="0"/>
        <v>6000</v>
      </c>
      <c r="H28" s="13">
        <v>45280</v>
      </c>
      <c r="I28" s="15"/>
    </row>
    <row r="29" ht="25" customHeight="1" spans="1:9">
      <c r="A29" s="11">
        <v>26</v>
      </c>
      <c r="B29" s="11" t="s">
        <v>11</v>
      </c>
      <c r="C29" s="11" t="s">
        <v>39</v>
      </c>
      <c r="D29" s="11" t="s">
        <v>13</v>
      </c>
      <c r="E29" s="11" t="s">
        <v>40</v>
      </c>
      <c r="F29" s="11">
        <v>20.02</v>
      </c>
      <c r="G29" s="12">
        <f t="shared" si="0"/>
        <v>4004</v>
      </c>
      <c r="H29" s="13">
        <v>45280</v>
      </c>
      <c r="I29" s="15"/>
    </row>
    <row r="30" ht="25" customHeight="1" spans="1:9">
      <c r="A30" s="11">
        <v>27</v>
      </c>
      <c r="B30" s="11" t="s">
        <v>11</v>
      </c>
      <c r="C30" s="11" t="s">
        <v>39</v>
      </c>
      <c r="D30" s="11" t="s">
        <v>13</v>
      </c>
      <c r="E30" s="11" t="s">
        <v>41</v>
      </c>
      <c r="F30" s="11">
        <v>34</v>
      </c>
      <c r="G30" s="12">
        <f t="shared" si="0"/>
        <v>6800</v>
      </c>
      <c r="H30" s="13">
        <v>45280</v>
      </c>
      <c r="I30" s="15"/>
    </row>
    <row r="31" ht="25" customHeight="1" spans="1:9">
      <c r="A31" s="11">
        <v>28</v>
      </c>
      <c r="B31" s="11" t="s">
        <v>11</v>
      </c>
      <c r="C31" s="11" t="s">
        <v>39</v>
      </c>
      <c r="D31" s="11" t="s">
        <v>13</v>
      </c>
      <c r="E31" s="11" t="s">
        <v>42</v>
      </c>
      <c r="F31" s="11">
        <v>28</v>
      </c>
      <c r="G31" s="12">
        <f t="shared" si="0"/>
        <v>5600</v>
      </c>
      <c r="H31" s="13">
        <v>45280</v>
      </c>
      <c r="I31" s="15"/>
    </row>
    <row r="32" ht="25" customHeight="1" spans="1:9">
      <c r="A32" s="11">
        <v>29</v>
      </c>
      <c r="B32" s="11" t="s">
        <v>11</v>
      </c>
      <c r="C32" s="11" t="s">
        <v>43</v>
      </c>
      <c r="D32" s="11" t="s">
        <v>13</v>
      </c>
      <c r="E32" s="11" t="s">
        <v>44</v>
      </c>
      <c r="F32" s="11">
        <v>42</v>
      </c>
      <c r="G32" s="12">
        <f t="shared" si="0"/>
        <v>8400</v>
      </c>
      <c r="H32" s="13">
        <v>45282</v>
      </c>
      <c r="I32" s="15"/>
    </row>
    <row r="33" ht="25" customHeight="1" spans="1:9">
      <c r="A33" s="11">
        <v>30</v>
      </c>
      <c r="B33" s="11" t="s">
        <v>11</v>
      </c>
      <c r="C33" s="11" t="s">
        <v>45</v>
      </c>
      <c r="D33" s="11" t="s">
        <v>13</v>
      </c>
      <c r="E33" s="14" t="s">
        <v>46</v>
      </c>
      <c r="F33" s="14">
        <v>40</v>
      </c>
      <c r="G33" s="12">
        <f t="shared" si="0"/>
        <v>8000</v>
      </c>
      <c r="H33" s="13">
        <v>45280</v>
      </c>
      <c r="I33" s="15"/>
    </row>
    <row r="34" ht="25" customHeight="1" spans="1:9">
      <c r="A34" s="11">
        <v>31</v>
      </c>
      <c r="B34" s="11" t="s">
        <v>11</v>
      </c>
      <c r="C34" s="11" t="s">
        <v>45</v>
      </c>
      <c r="D34" s="11" t="s">
        <v>13</v>
      </c>
      <c r="E34" s="14" t="s">
        <v>47</v>
      </c>
      <c r="F34" s="14">
        <v>26</v>
      </c>
      <c r="G34" s="12">
        <f t="shared" si="0"/>
        <v>5200</v>
      </c>
      <c r="H34" s="13">
        <v>45280</v>
      </c>
      <c r="I34" s="15"/>
    </row>
    <row r="35" ht="25" customHeight="1" spans="1:9">
      <c r="A35" s="11">
        <v>32</v>
      </c>
      <c r="B35" s="11" t="s">
        <v>11</v>
      </c>
      <c r="C35" s="11" t="s">
        <v>45</v>
      </c>
      <c r="D35" s="11" t="s">
        <v>13</v>
      </c>
      <c r="E35" s="14" t="s">
        <v>48</v>
      </c>
      <c r="F35" s="14">
        <v>21</v>
      </c>
      <c r="G35" s="12">
        <f t="shared" si="0"/>
        <v>4200</v>
      </c>
      <c r="H35" s="13">
        <v>45280</v>
      </c>
      <c r="I35" s="15"/>
    </row>
    <row r="36" ht="25" customHeight="1" spans="1:9">
      <c r="A36" s="11">
        <v>33</v>
      </c>
      <c r="B36" s="11" t="s">
        <v>11</v>
      </c>
      <c r="C36" s="11" t="s">
        <v>45</v>
      </c>
      <c r="D36" s="11" t="s">
        <v>13</v>
      </c>
      <c r="E36" s="14" t="s">
        <v>49</v>
      </c>
      <c r="F36" s="14">
        <v>20</v>
      </c>
      <c r="G36" s="12">
        <f t="shared" si="0"/>
        <v>4000</v>
      </c>
      <c r="H36" s="13">
        <v>45280</v>
      </c>
      <c r="I36" s="15"/>
    </row>
    <row r="37" ht="25" customHeight="1" spans="1:9">
      <c r="A37" s="11">
        <v>34</v>
      </c>
      <c r="B37" s="11" t="s">
        <v>11</v>
      </c>
      <c r="C37" s="11" t="s">
        <v>45</v>
      </c>
      <c r="D37" s="11" t="s">
        <v>13</v>
      </c>
      <c r="E37" s="14" t="s">
        <v>50</v>
      </c>
      <c r="F37" s="14">
        <v>30</v>
      </c>
      <c r="G37" s="12">
        <f t="shared" ref="G37:G68" si="1">F37*200</f>
        <v>6000</v>
      </c>
      <c r="H37" s="13">
        <v>45280</v>
      </c>
      <c r="I37" s="15"/>
    </row>
    <row r="38" ht="25" customHeight="1" spans="1:9">
      <c r="A38" s="11">
        <v>35</v>
      </c>
      <c r="B38" s="11" t="s">
        <v>11</v>
      </c>
      <c r="C38" s="11" t="s">
        <v>45</v>
      </c>
      <c r="D38" s="11" t="s">
        <v>13</v>
      </c>
      <c r="E38" s="14" t="s">
        <v>51</v>
      </c>
      <c r="F38" s="14">
        <v>57.5</v>
      </c>
      <c r="G38" s="12">
        <f t="shared" si="1"/>
        <v>11500</v>
      </c>
      <c r="H38" s="13">
        <v>45280</v>
      </c>
      <c r="I38" s="15"/>
    </row>
    <row r="39" ht="25" customHeight="1" spans="1:9">
      <c r="A39" s="11">
        <v>36</v>
      </c>
      <c r="B39" s="11" t="s">
        <v>11</v>
      </c>
      <c r="C39" s="11" t="s">
        <v>45</v>
      </c>
      <c r="D39" s="11" t="s">
        <v>13</v>
      </c>
      <c r="E39" s="14" t="s">
        <v>52</v>
      </c>
      <c r="F39" s="14">
        <v>22</v>
      </c>
      <c r="G39" s="12">
        <f t="shared" si="1"/>
        <v>4400</v>
      </c>
      <c r="H39" s="13">
        <v>45280</v>
      </c>
      <c r="I39" s="15"/>
    </row>
    <row r="40" ht="25" customHeight="1" spans="1:9">
      <c r="A40" s="11">
        <v>37</v>
      </c>
      <c r="B40" s="11" t="s">
        <v>11</v>
      </c>
      <c r="C40" s="11" t="s">
        <v>45</v>
      </c>
      <c r="D40" s="11" t="s">
        <v>13</v>
      </c>
      <c r="E40" s="14" t="s">
        <v>53</v>
      </c>
      <c r="F40" s="14">
        <v>25</v>
      </c>
      <c r="G40" s="12">
        <f t="shared" si="1"/>
        <v>5000</v>
      </c>
      <c r="H40" s="13">
        <v>45280</v>
      </c>
      <c r="I40" s="15"/>
    </row>
    <row r="41" ht="25" customHeight="1" spans="1:9">
      <c r="A41" s="11">
        <v>38</v>
      </c>
      <c r="B41" s="11" t="s">
        <v>11</v>
      </c>
      <c r="C41" s="11" t="s">
        <v>45</v>
      </c>
      <c r="D41" s="11" t="s">
        <v>13</v>
      </c>
      <c r="E41" s="14" t="s">
        <v>54</v>
      </c>
      <c r="F41" s="14">
        <v>21</v>
      </c>
      <c r="G41" s="12">
        <f t="shared" si="1"/>
        <v>4200</v>
      </c>
      <c r="H41" s="13">
        <v>45280</v>
      </c>
      <c r="I41" s="15"/>
    </row>
    <row r="42" ht="25" customHeight="1" spans="1:9">
      <c r="A42" s="11">
        <v>39</v>
      </c>
      <c r="B42" s="11" t="s">
        <v>11</v>
      </c>
      <c r="C42" s="11" t="s">
        <v>45</v>
      </c>
      <c r="D42" s="11" t="s">
        <v>13</v>
      </c>
      <c r="E42" s="14" t="s">
        <v>55</v>
      </c>
      <c r="F42" s="14">
        <v>20</v>
      </c>
      <c r="G42" s="12">
        <f t="shared" si="1"/>
        <v>4000</v>
      </c>
      <c r="H42" s="13">
        <v>45280</v>
      </c>
      <c r="I42" s="15"/>
    </row>
    <row r="43" ht="25" customHeight="1" spans="1:9">
      <c r="A43" s="11">
        <v>40</v>
      </c>
      <c r="B43" s="11" t="s">
        <v>11</v>
      </c>
      <c r="C43" s="11" t="s">
        <v>45</v>
      </c>
      <c r="D43" s="11" t="s">
        <v>13</v>
      </c>
      <c r="E43" s="15" t="s">
        <v>56</v>
      </c>
      <c r="F43" s="15">
        <v>20</v>
      </c>
      <c r="G43" s="12">
        <f t="shared" si="1"/>
        <v>4000</v>
      </c>
      <c r="H43" s="13">
        <v>45280</v>
      </c>
      <c r="I43" s="15"/>
    </row>
    <row r="44" ht="25" customHeight="1" spans="1:9">
      <c r="A44" s="11">
        <v>41</v>
      </c>
      <c r="B44" s="11" t="s">
        <v>11</v>
      </c>
      <c r="C44" s="11" t="s">
        <v>45</v>
      </c>
      <c r="D44" s="11" t="s">
        <v>13</v>
      </c>
      <c r="E44" s="14" t="s">
        <v>57</v>
      </c>
      <c r="F44" s="14">
        <v>30</v>
      </c>
      <c r="G44" s="12">
        <f t="shared" si="1"/>
        <v>6000</v>
      </c>
      <c r="H44" s="13">
        <v>45280</v>
      </c>
      <c r="I44" s="15"/>
    </row>
    <row r="45" ht="25" customHeight="1" spans="1:9">
      <c r="A45" s="11">
        <v>42</v>
      </c>
      <c r="B45" s="11" t="s">
        <v>11</v>
      </c>
      <c r="C45" s="11" t="s">
        <v>45</v>
      </c>
      <c r="D45" s="11" t="s">
        <v>13</v>
      </c>
      <c r="E45" s="15" t="s">
        <v>58</v>
      </c>
      <c r="F45" s="15">
        <v>25</v>
      </c>
      <c r="G45" s="12">
        <f t="shared" si="1"/>
        <v>5000</v>
      </c>
      <c r="H45" s="13">
        <v>45280</v>
      </c>
      <c r="I45" s="15"/>
    </row>
    <row r="46" ht="25" customHeight="1" spans="1:9">
      <c r="A46" s="11">
        <v>43</v>
      </c>
      <c r="B46" s="11" t="s">
        <v>11</v>
      </c>
      <c r="C46" s="11" t="s">
        <v>59</v>
      </c>
      <c r="D46" s="11" t="s">
        <v>13</v>
      </c>
      <c r="E46" s="11" t="s">
        <v>60</v>
      </c>
      <c r="F46" s="11">
        <v>38</v>
      </c>
      <c r="G46" s="12">
        <f t="shared" si="1"/>
        <v>7600</v>
      </c>
      <c r="H46" s="13">
        <v>45283</v>
      </c>
      <c r="I46" s="15"/>
    </row>
    <row r="47" ht="25" customHeight="1" spans="1:9">
      <c r="A47" s="11">
        <v>44</v>
      </c>
      <c r="B47" s="11" t="s">
        <v>11</v>
      </c>
      <c r="C47" s="11" t="s">
        <v>59</v>
      </c>
      <c r="D47" s="11" t="s">
        <v>13</v>
      </c>
      <c r="E47" s="11" t="s">
        <v>61</v>
      </c>
      <c r="F47" s="11">
        <v>36</v>
      </c>
      <c r="G47" s="12">
        <f t="shared" si="1"/>
        <v>7200</v>
      </c>
      <c r="H47" s="13">
        <v>45283</v>
      </c>
      <c r="I47" s="15"/>
    </row>
    <row r="48" ht="25" customHeight="1" spans="1:9">
      <c r="A48" s="11">
        <v>45</v>
      </c>
      <c r="B48" s="11" t="s">
        <v>11</v>
      </c>
      <c r="C48" s="11" t="s">
        <v>59</v>
      </c>
      <c r="D48" s="11" t="s">
        <v>13</v>
      </c>
      <c r="E48" s="11" t="s">
        <v>62</v>
      </c>
      <c r="F48" s="11">
        <v>37</v>
      </c>
      <c r="G48" s="12">
        <f t="shared" si="1"/>
        <v>7400</v>
      </c>
      <c r="H48" s="13">
        <v>45283</v>
      </c>
      <c r="I48" s="15"/>
    </row>
    <row r="49" ht="25" customHeight="1" spans="1:9">
      <c r="A49" s="11">
        <v>46</v>
      </c>
      <c r="B49" s="11" t="s">
        <v>11</v>
      </c>
      <c r="C49" s="11" t="s">
        <v>59</v>
      </c>
      <c r="D49" s="11" t="s">
        <v>13</v>
      </c>
      <c r="E49" s="11" t="s">
        <v>63</v>
      </c>
      <c r="F49" s="11">
        <v>23</v>
      </c>
      <c r="G49" s="12">
        <f t="shared" si="1"/>
        <v>4600</v>
      </c>
      <c r="H49" s="13">
        <v>45283</v>
      </c>
      <c r="I49" s="15"/>
    </row>
    <row r="50" ht="25" customHeight="1" spans="1:9">
      <c r="A50" s="11">
        <v>47</v>
      </c>
      <c r="B50" s="11" t="s">
        <v>11</v>
      </c>
      <c r="C50" s="11" t="s">
        <v>59</v>
      </c>
      <c r="D50" s="11" t="s">
        <v>13</v>
      </c>
      <c r="E50" s="11" t="s">
        <v>64</v>
      </c>
      <c r="F50" s="11">
        <v>39</v>
      </c>
      <c r="G50" s="12">
        <f t="shared" si="1"/>
        <v>7800</v>
      </c>
      <c r="H50" s="13">
        <v>45283</v>
      </c>
      <c r="I50" s="15"/>
    </row>
    <row r="51" ht="25" customHeight="1" spans="1:9">
      <c r="A51" s="11">
        <v>48</v>
      </c>
      <c r="B51" s="11" t="s">
        <v>11</v>
      </c>
      <c r="C51" s="11" t="s">
        <v>59</v>
      </c>
      <c r="D51" s="11" t="s">
        <v>13</v>
      </c>
      <c r="E51" s="11" t="s">
        <v>65</v>
      </c>
      <c r="F51" s="11">
        <v>26</v>
      </c>
      <c r="G51" s="12">
        <f t="shared" si="1"/>
        <v>5200</v>
      </c>
      <c r="H51" s="13">
        <v>45283</v>
      </c>
      <c r="I51" s="15"/>
    </row>
    <row r="52" ht="25" customHeight="1" spans="1:9">
      <c r="A52" s="11">
        <v>49</v>
      </c>
      <c r="B52" s="11" t="s">
        <v>11</v>
      </c>
      <c r="C52" s="11" t="s">
        <v>59</v>
      </c>
      <c r="D52" s="11" t="s">
        <v>13</v>
      </c>
      <c r="E52" s="11" t="s">
        <v>66</v>
      </c>
      <c r="F52" s="11">
        <v>25</v>
      </c>
      <c r="G52" s="12">
        <f t="shared" si="1"/>
        <v>5000</v>
      </c>
      <c r="H52" s="13">
        <v>45283</v>
      </c>
      <c r="I52" s="15"/>
    </row>
    <row r="53" ht="25" customHeight="1" spans="1:9">
      <c r="A53" s="11">
        <v>50</v>
      </c>
      <c r="B53" s="11" t="s">
        <v>11</v>
      </c>
      <c r="C53" s="11" t="s">
        <v>59</v>
      </c>
      <c r="D53" s="11" t="s">
        <v>13</v>
      </c>
      <c r="E53" s="11" t="s">
        <v>67</v>
      </c>
      <c r="F53" s="11">
        <v>41</v>
      </c>
      <c r="G53" s="12">
        <f t="shared" si="1"/>
        <v>8200</v>
      </c>
      <c r="H53" s="13">
        <v>45283</v>
      </c>
      <c r="I53" s="15"/>
    </row>
    <row r="54" ht="25" customHeight="1" spans="1:9">
      <c r="A54" s="11">
        <v>51</v>
      </c>
      <c r="B54" s="11" t="s">
        <v>11</v>
      </c>
      <c r="C54" s="11" t="s">
        <v>59</v>
      </c>
      <c r="D54" s="11" t="s">
        <v>13</v>
      </c>
      <c r="E54" s="11" t="s">
        <v>68</v>
      </c>
      <c r="F54" s="11">
        <v>20</v>
      </c>
      <c r="G54" s="12">
        <f t="shared" si="1"/>
        <v>4000</v>
      </c>
      <c r="H54" s="13">
        <v>45283</v>
      </c>
      <c r="I54" s="15"/>
    </row>
    <row r="55" ht="25" customHeight="1" spans="1:9">
      <c r="A55" s="11">
        <v>52</v>
      </c>
      <c r="B55" s="11" t="s">
        <v>11</v>
      </c>
      <c r="C55" s="11" t="s">
        <v>59</v>
      </c>
      <c r="D55" s="11" t="s">
        <v>13</v>
      </c>
      <c r="E55" s="11" t="s">
        <v>69</v>
      </c>
      <c r="F55" s="11">
        <v>20</v>
      </c>
      <c r="G55" s="12">
        <f t="shared" si="1"/>
        <v>4000</v>
      </c>
      <c r="H55" s="13">
        <v>45283</v>
      </c>
      <c r="I55" s="15"/>
    </row>
    <row r="56" ht="25" customHeight="1" spans="1:9">
      <c r="A56" s="11">
        <v>53</v>
      </c>
      <c r="B56" s="11" t="s">
        <v>11</v>
      </c>
      <c r="C56" s="11" t="s">
        <v>70</v>
      </c>
      <c r="D56" s="11" t="s">
        <v>13</v>
      </c>
      <c r="E56" s="11" t="s">
        <v>71</v>
      </c>
      <c r="F56" s="11">
        <v>20.5</v>
      </c>
      <c r="G56" s="12">
        <f t="shared" si="1"/>
        <v>4100</v>
      </c>
      <c r="H56" s="16">
        <v>45287</v>
      </c>
      <c r="I56" s="15"/>
    </row>
    <row r="57" ht="25" customHeight="1" spans="1:9">
      <c r="A57" s="11">
        <v>54</v>
      </c>
      <c r="B57" s="11" t="s">
        <v>11</v>
      </c>
      <c r="C57" s="11" t="s">
        <v>70</v>
      </c>
      <c r="D57" s="11" t="s">
        <v>13</v>
      </c>
      <c r="E57" s="11" t="s">
        <v>72</v>
      </c>
      <c r="F57" s="11">
        <v>21.3</v>
      </c>
      <c r="G57" s="12">
        <f t="shared" si="1"/>
        <v>4260</v>
      </c>
      <c r="H57" s="16">
        <v>45287</v>
      </c>
      <c r="I57" s="15"/>
    </row>
    <row r="58" ht="25" customHeight="1" spans="1:9">
      <c r="A58" s="11">
        <v>55</v>
      </c>
      <c r="B58" s="11" t="s">
        <v>11</v>
      </c>
      <c r="C58" s="11" t="s">
        <v>70</v>
      </c>
      <c r="D58" s="11" t="s">
        <v>13</v>
      </c>
      <c r="E58" s="11" t="s">
        <v>73</v>
      </c>
      <c r="F58" s="11">
        <v>20.3</v>
      </c>
      <c r="G58" s="12">
        <f t="shared" si="1"/>
        <v>4060</v>
      </c>
      <c r="H58" s="16">
        <v>45287</v>
      </c>
      <c r="I58" s="15"/>
    </row>
    <row r="59" ht="25" customHeight="1" spans="1:9">
      <c r="A59" s="11">
        <v>56</v>
      </c>
      <c r="B59" s="11" t="s">
        <v>11</v>
      </c>
      <c r="C59" s="11" t="s">
        <v>70</v>
      </c>
      <c r="D59" s="11" t="s">
        <v>13</v>
      </c>
      <c r="E59" s="11" t="s">
        <v>74</v>
      </c>
      <c r="F59" s="11">
        <v>20.2</v>
      </c>
      <c r="G59" s="12">
        <f t="shared" si="1"/>
        <v>4040</v>
      </c>
      <c r="H59" s="16">
        <v>45287</v>
      </c>
      <c r="I59" s="15"/>
    </row>
    <row r="60" ht="25" customHeight="1" spans="1:9">
      <c r="A60" s="11">
        <v>57</v>
      </c>
      <c r="B60" s="11" t="s">
        <v>11</v>
      </c>
      <c r="C60" s="11" t="s">
        <v>70</v>
      </c>
      <c r="D60" s="11" t="s">
        <v>13</v>
      </c>
      <c r="E60" s="11" t="s">
        <v>75</v>
      </c>
      <c r="F60" s="11">
        <v>20.6</v>
      </c>
      <c r="G60" s="12">
        <f t="shared" si="1"/>
        <v>4120</v>
      </c>
      <c r="H60" s="16">
        <v>45287</v>
      </c>
      <c r="I60" s="15"/>
    </row>
    <row r="61" ht="25" customHeight="1" spans="1:9">
      <c r="A61" s="11">
        <v>58</v>
      </c>
      <c r="B61" s="11" t="s">
        <v>11</v>
      </c>
      <c r="C61" s="11" t="s">
        <v>76</v>
      </c>
      <c r="D61" s="11" t="s">
        <v>13</v>
      </c>
      <c r="E61" s="11" t="s">
        <v>77</v>
      </c>
      <c r="F61" s="11">
        <v>37</v>
      </c>
      <c r="G61" s="12">
        <f t="shared" si="1"/>
        <v>7400</v>
      </c>
      <c r="H61" s="16">
        <v>45285</v>
      </c>
      <c r="I61" s="15"/>
    </row>
    <row r="62" ht="25" customHeight="1" spans="1:9">
      <c r="A62" s="11">
        <v>59</v>
      </c>
      <c r="B62" s="11" t="s">
        <v>11</v>
      </c>
      <c r="C62" s="11" t="s">
        <v>78</v>
      </c>
      <c r="D62" s="11" t="s">
        <v>13</v>
      </c>
      <c r="E62" s="11" t="s">
        <v>79</v>
      </c>
      <c r="F62" s="11">
        <v>38.47</v>
      </c>
      <c r="G62" s="12">
        <f t="shared" si="1"/>
        <v>7694</v>
      </c>
      <c r="H62" s="13">
        <v>45280</v>
      </c>
      <c r="I62" s="15"/>
    </row>
    <row r="63" ht="25" customHeight="1" spans="1:9">
      <c r="A63" s="11">
        <v>60</v>
      </c>
      <c r="B63" s="11" t="s">
        <v>11</v>
      </c>
      <c r="C63" s="11" t="s">
        <v>78</v>
      </c>
      <c r="D63" s="11" t="s">
        <v>13</v>
      </c>
      <c r="E63" s="11" t="s">
        <v>80</v>
      </c>
      <c r="F63" s="11">
        <v>25</v>
      </c>
      <c r="G63" s="12">
        <f t="shared" si="1"/>
        <v>5000</v>
      </c>
      <c r="H63" s="13">
        <v>45280</v>
      </c>
      <c r="I63" s="15"/>
    </row>
    <row r="64" ht="25" customHeight="1" spans="1:9">
      <c r="A64" s="11">
        <v>61</v>
      </c>
      <c r="B64" s="11" t="s">
        <v>11</v>
      </c>
      <c r="C64" s="11" t="s">
        <v>78</v>
      </c>
      <c r="D64" s="11" t="s">
        <v>13</v>
      </c>
      <c r="E64" s="11" t="s">
        <v>81</v>
      </c>
      <c r="F64" s="11">
        <v>34.4</v>
      </c>
      <c r="G64" s="12">
        <f t="shared" si="1"/>
        <v>6880</v>
      </c>
      <c r="H64" s="13">
        <v>45280</v>
      </c>
      <c r="I64" s="15"/>
    </row>
    <row r="65" ht="25" customHeight="1" spans="1:9">
      <c r="A65" s="11">
        <v>62</v>
      </c>
      <c r="B65" s="11" t="s">
        <v>11</v>
      </c>
      <c r="C65" s="11" t="s">
        <v>78</v>
      </c>
      <c r="D65" s="11" t="s">
        <v>13</v>
      </c>
      <c r="E65" s="11" t="s">
        <v>82</v>
      </c>
      <c r="F65" s="11">
        <v>22.4</v>
      </c>
      <c r="G65" s="12">
        <f t="shared" si="1"/>
        <v>4480</v>
      </c>
      <c r="H65" s="13">
        <v>45280</v>
      </c>
      <c r="I65" s="15"/>
    </row>
    <row r="66" ht="25" customHeight="1" spans="1:9">
      <c r="A66" s="11">
        <v>63</v>
      </c>
      <c r="B66" s="11" t="s">
        <v>11</v>
      </c>
      <c r="C66" s="11" t="s">
        <v>78</v>
      </c>
      <c r="D66" s="11" t="s">
        <v>13</v>
      </c>
      <c r="E66" s="11" t="s">
        <v>83</v>
      </c>
      <c r="F66" s="11">
        <v>40.42</v>
      </c>
      <c r="G66" s="12">
        <f t="shared" si="1"/>
        <v>8084</v>
      </c>
      <c r="H66" s="13">
        <v>45280</v>
      </c>
      <c r="I66" s="15"/>
    </row>
    <row r="67" ht="25" customHeight="1" spans="1:9">
      <c r="A67" s="11">
        <v>64</v>
      </c>
      <c r="B67" s="11" t="s">
        <v>11</v>
      </c>
      <c r="C67" s="11" t="s">
        <v>78</v>
      </c>
      <c r="D67" s="11" t="s">
        <v>13</v>
      </c>
      <c r="E67" s="11" t="s">
        <v>84</v>
      </c>
      <c r="F67" s="11">
        <v>35.6</v>
      </c>
      <c r="G67" s="12">
        <f t="shared" si="1"/>
        <v>7120</v>
      </c>
      <c r="H67" s="13">
        <v>45280</v>
      </c>
      <c r="I67" s="15"/>
    </row>
    <row r="68" ht="25" customHeight="1" spans="1:9">
      <c r="A68" s="11">
        <v>65</v>
      </c>
      <c r="B68" s="11" t="s">
        <v>11</v>
      </c>
      <c r="C68" s="11" t="s">
        <v>78</v>
      </c>
      <c r="D68" s="11" t="s">
        <v>13</v>
      </c>
      <c r="E68" s="11" t="s">
        <v>85</v>
      </c>
      <c r="F68" s="11">
        <v>28.7</v>
      </c>
      <c r="G68" s="12">
        <f t="shared" si="1"/>
        <v>5740</v>
      </c>
      <c r="H68" s="13">
        <v>45280</v>
      </c>
      <c r="I68" s="15"/>
    </row>
    <row r="69" ht="25" customHeight="1" spans="1:9">
      <c r="A69" s="11">
        <v>66</v>
      </c>
      <c r="B69" s="11" t="s">
        <v>11</v>
      </c>
      <c r="C69" s="11" t="s">
        <v>78</v>
      </c>
      <c r="D69" s="11" t="s">
        <v>13</v>
      </c>
      <c r="E69" s="11" t="s">
        <v>86</v>
      </c>
      <c r="F69" s="11">
        <v>38</v>
      </c>
      <c r="G69" s="12">
        <f t="shared" ref="G69:G100" si="2">F69*200</f>
        <v>7600</v>
      </c>
      <c r="H69" s="13">
        <v>45280</v>
      </c>
      <c r="I69" s="15"/>
    </row>
    <row r="70" ht="25" customHeight="1" spans="1:9">
      <c r="A70" s="11">
        <v>67</v>
      </c>
      <c r="B70" s="11" t="s">
        <v>11</v>
      </c>
      <c r="C70" s="11" t="s">
        <v>78</v>
      </c>
      <c r="D70" s="11" t="s">
        <v>13</v>
      </c>
      <c r="E70" s="11" t="s">
        <v>87</v>
      </c>
      <c r="F70" s="11">
        <v>51</v>
      </c>
      <c r="G70" s="12">
        <f t="shared" si="2"/>
        <v>10200</v>
      </c>
      <c r="H70" s="13">
        <v>45280</v>
      </c>
      <c r="I70" s="15"/>
    </row>
    <row r="71" ht="25" customHeight="1" spans="1:9">
      <c r="A71" s="11">
        <v>68</v>
      </c>
      <c r="B71" s="11" t="s">
        <v>11</v>
      </c>
      <c r="C71" s="11" t="s">
        <v>88</v>
      </c>
      <c r="D71" s="11" t="s">
        <v>13</v>
      </c>
      <c r="E71" s="11" t="s">
        <v>89</v>
      </c>
      <c r="F71" s="11">
        <v>21</v>
      </c>
      <c r="G71" s="12">
        <f t="shared" si="2"/>
        <v>4200</v>
      </c>
      <c r="H71" s="13">
        <v>45280</v>
      </c>
      <c r="I71" s="15"/>
    </row>
    <row r="72" ht="25" customHeight="1" spans="1:9">
      <c r="A72" s="11">
        <v>69</v>
      </c>
      <c r="B72" s="11" t="s">
        <v>11</v>
      </c>
      <c r="C72" s="11" t="s">
        <v>88</v>
      </c>
      <c r="D72" s="11" t="s">
        <v>13</v>
      </c>
      <c r="E72" s="11" t="s">
        <v>90</v>
      </c>
      <c r="F72" s="11">
        <v>27.5</v>
      </c>
      <c r="G72" s="12">
        <f t="shared" si="2"/>
        <v>5500</v>
      </c>
      <c r="H72" s="13">
        <v>45280</v>
      </c>
      <c r="I72" s="15"/>
    </row>
    <row r="73" ht="25" customHeight="1" spans="1:9">
      <c r="A73" s="11">
        <v>70</v>
      </c>
      <c r="B73" s="11" t="s">
        <v>11</v>
      </c>
      <c r="C73" s="11" t="s">
        <v>88</v>
      </c>
      <c r="D73" s="11" t="s">
        <v>13</v>
      </c>
      <c r="E73" s="11" t="s">
        <v>91</v>
      </c>
      <c r="F73" s="11">
        <v>30.5</v>
      </c>
      <c r="G73" s="12">
        <f t="shared" si="2"/>
        <v>6100</v>
      </c>
      <c r="H73" s="13">
        <v>45280</v>
      </c>
      <c r="I73" s="15"/>
    </row>
    <row r="74" ht="25" customHeight="1" spans="1:9">
      <c r="A74" s="11">
        <v>71</v>
      </c>
      <c r="B74" s="11" t="s">
        <v>11</v>
      </c>
      <c r="C74" s="11" t="s">
        <v>88</v>
      </c>
      <c r="D74" s="11" t="s">
        <v>13</v>
      </c>
      <c r="E74" s="11" t="s">
        <v>92</v>
      </c>
      <c r="F74" s="11">
        <v>33</v>
      </c>
      <c r="G74" s="12">
        <f t="shared" si="2"/>
        <v>6600</v>
      </c>
      <c r="H74" s="13">
        <v>45280</v>
      </c>
      <c r="I74" s="15"/>
    </row>
    <row r="75" ht="25" customHeight="1" spans="1:9">
      <c r="A75" s="11">
        <v>72</v>
      </c>
      <c r="B75" s="11" t="s">
        <v>11</v>
      </c>
      <c r="C75" s="11" t="s">
        <v>88</v>
      </c>
      <c r="D75" s="11" t="s">
        <v>13</v>
      </c>
      <c r="E75" s="11" t="s">
        <v>93</v>
      </c>
      <c r="F75" s="11">
        <v>28</v>
      </c>
      <c r="G75" s="12">
        <f t="shared" si="2"/>
        <v>5600</v>
      </c>
      <c r="H75" s="13">
        <v>45280</v>
      </c>
      <c r="I75" s="15"/>
    </row>
    <row r="76" ht="25" customHeight="1" spans="1:9">
      <c r="A76" s="11">
        <v>73</v>
      </c>
      <c r="B76" s="11" t="s">
        <v>11</v>
      </c>
      <c r="C76" s="11" t="s">
        <v>88</v>
      </c>
      <c r="D76" s="11" t="s">
        <v>13</v>
      </c>
      <c r="E76" s="11" t="s">
        <v>94</v>
      </c>
      <c r="F76" s="11">
        <v>26</v>
      </c>
      <c r="G76" s="12">
        <f t="shared" si="2"/>
        <v>5200</v>
      </c>
      <c r="H76" s="13">
        <v>45280</v>
      </c>
      <c r="I76" s="15"/>
    </row>
    <row r="77" ht="25" customHeight="1" spans="1:9">
      <c r="A77" s="11">
        <v>74</v>
      </c>
      <c r="B77" s="11" t="s">
        <v>11</v>
      </c>
      <c r="C77" s="11" t="s">
        <v>88</v>
      </c>
      <c r="D77" s="11" t="s">
        <v>13</v>
      </c>
      <c r="E77" s="11" t="s">
        <v>95</v>
      </c>
      <c r="F77" s="11">
        <v>21</v>
      </c>
      <c r="G77" s="12">
        <f t="shared" si="2"/>
        <v>4200</v>
      </c>
      <c r="H77" s="13">
        <v>45280</v>
      </c>
      <c r="I77" s="15"/>
    </row>
    <row r="78" ht="25" customHeight="1" spans="1:9">
      <c r="A78" s="11">
        <v>75</v>
      </c>
      <c r="B78" s="11" t="s">
        <v>11</v>
      </c>
      <c r="C78" s="11" t="s">
        <v>96</v>
      </c>
      <c r="D78" s="11" t="s">
        <v>13</v>
      </c>
      <c r="E78" s="11" t="s">
        <v>97</v>
      </c>
      <c r="F78" s="11">
        <v>28.8</v>
      </c>
      <c r="G78" s="12">
        <f t="shared" si="2"/>
        <v>5760</v>
      </c>
      <c r="H78" s="13">
        <v>45289</v>
      </c>
      <c r="I78" s="15"/>
    </row>
    <row r="79" ht="25" customHeight="1" spans="1:9">
      <c r="A79" s="11">
        <v>76</v>
      </c>
      <c r="B79" s="11" t="s">
        <v>11</v>
      </c>
      <c r="C79" s="11" t="s">
        <v>96</v>
      </c>
      <c r="D79" s="11" t="s">
        <v>13</v>
      </c>
      <c r="E79" s="11" t="s">
        <v>98</v>
      </c>
      <c r="F79" s="11">
        <v>26.5</v>
      </c>
      <c r="G79" s="12">
        <f t="shared" si="2"/>
        <v>5300</v>
      </c>
      <c r="H79" s="13">
        <v>45289</v>
      </c>
      <c r="I79" s="15"/>
    </row>
    <row r="80" ht="25" customHeight="1" spans="1:9">
      <c r="A80" s="11">
        <v>77</v>
      </c>
      <c r="B80" s="11" t="s">
        <v>11</v>
      </c>
      <c r="C80" s="11" t="s">
        <v>96</v>
      </c>
      <c r="D80" s="11" t="s">
        <v>13</v>
      </c>
      <c r="E80" s="11" t="s">
        <v>99</v>
      </c>
      <c r="F80" s="11">
        <v>32</v>
      </c>
      <c r="G80" s="12">
        <f t="shared" si="2"/>
        <v>6400</v>
      </c>
      <c r="H80" s="13">
        <v>45289</v>
      </c>
      <c r="I80" s="15"/>
    </row>
    <row r="81" ht="25" customHeight="1" spans="1:9">
      <c r="A81" s="11">
        <v>78</v>
      </c>
      <c r="B81" s="11" t="s">
        <v>11</v>
      </c>
      <c r="C81" s="11" t="s">
        <v>96</v>
      </c>
      <c r="D81" s="11" t="s">
        <v>13</v>
      </c>
      <c r="E81" s="11" t="s">
        <v>100</v>
      </c>
      <c r="F81" s="11">
        <v>24</v>
      </c>
      <c r="G81" s="12">
        <f t="shared" si="2"/>
        <v>4800</v>
      </c>
      <c r="H81" s="13">
        <v>45289</v>
      </c>
      <c r="I81" s="15"/>
    </row>
    <row r="82" ht="25" customHeight="1" spans="1:9">
      <c r="A82" s="11">
        <v>79</v>
      </c>
      <c r="B82" s="11" t="s">
        <v>11</v>
      </c>
      <c r="C82" s="11" t="s">
        <v>96</v>
      </c>
      <c r="D82" s="11" t="s">
        <v>13</v>
      </c>
      <c r="E82" s="11" t="s">
        <v>101</v>
      </c>
      <c r="F82" s="11">
        <v>32</v>
      </c>
      <c r="G82" s="12">
        <f t="shared" si="2"/>
        <v>6400</v>
      </c>
      <c r="H82" s="13">
        <v>45289</v>
      </c>
      <c r="I82" s="15"/>
    </row>
    <row r="83" ht="25" customHeight="1" spans="1:9">
      <c r="A83" s="11">
        <v>80</v>
      </c>
      <c r="B83" s="11" t="s">
        <v>11</v>
      </c>
      <c r="C83" s="11" t="s">
        <v>102</v>
      </c>
      <c r="D83" s="11" t="s">
        <v>13</v>
      </c>
      <c r="E83" s="11" t="s">
        <v>103</v>
      </c>
      <c r="F83" s="11">
        <v>22</v>
      </c>
      <c r="G83" s="12">
        <f t="shared" si="2"/>
        <v>4400</v>
      </c>
      <c r="H83" s="13">
        <v>45280</v>
      </c>
      <c r="I83" s="15"/>
    </row>
    <row r="84" ht="25" customHeight="1" spans="1:9">
      <c r="A84" s="11">
        <v>81</v>
      </c>
      <c r="B84" s="11" t="s">
        <v>11</v>
      </c>
      <c r="C84" s="11" t="s">
        <v>102</v>
      </c>
      <c r="D84" s="11" t="s">
        <v>13</v>
      </c>
      <c r="E84" s="11" t="s">
        <v>104</v>
      </c>
      <c r="F84" s="11">
        <v>33</v>
      </c>
      <c r="G84" s="12">
        <f t="shared" si="2"/>
        <v>6600</v>
      </c>
      <c r="H84" s="13">
        <v>45280</v>
      </c>
      <c r="I84" s="15"/>
    </row>
    <row r="85" ht="25" customHeight="1" spans="1:9">
      <c r="A85" s="11">
        <v>82</v>
      </c>
      <c r="B85" s="11" t="s">
        <v>11</v>
      </c>
      <c r="C85" s="11" t="s">
        <v>102</v>
      </c>
      <c r="D85" s="11" t="s">
        <v>13</v>
      </c>
      <c r="E85" s="11" t="s">
        <v>105</v>
      </c>
      <c r="F85" s="11">
        <v>39</v>
      </c>
      <c r="G85" s="12">
        <f t="shared" si="2"/>
        <v>7800</v>
      </c>
      <c r="H85" s="13">
        <v>45280</v>
      </c>
      <c r="I85" s="15"/>
    </row>
    <row r="86" ht="25" customHeight="1" spans="1:9">
      <c r="A86" s="11">
        <v>83</v>
      </c>
      <c r="B86" s="11" t="s">
        <v>11</v>
      </c>
      <c r="C86" s="11" t="s">
        <v>102</v>
      </c>
      <c r="D86" s="11" t="s">
        <v>13</v>
      </c>
      <c r="E86" s="11" t="s">
        <v>106</v>
      </c>
      <c r="F86" s="11">
        <v>27</v>
      </c>
      <c r="G86" s="12">
        <f t="shared" si="2"/>
        <v>5400</v>
      </c>
      <c r="H86" s="13">
        <v>45280</v>
      </c>
      <c r="I86" s="15"/>
    </row>
    <row r="87" ht="25" customHeight="1" spans="1:9">
      <c r="A87" s="11">
        <v>84</v>
      </c>
      <c r="B87" s="11" t="s">
        <v>11</v>
      </c>
      <c r="C87" s="15" t="s">
        <v>107</v>
      </c>
      <c r="D87" s="11" t="s">
        <v>13</v>
      </c>
      <c r="E87" s="15" t="s">
        <v>108</v>
      </c>
      <c r="F87" s="15">
        <v>54.9</v>
      </c>
      <c r="G87" s="12">
        <f t="shared" si="2"/>
        <v>10980</v>
      </c>
      <c r="H87" s="13">
        <v>45280</v>
      </c>
      <c r="I87" s="15"/>
    </row>
    <row r="88" ht="25" customHeight="1" spans="1:9">
      <c r="A88" s="11">
        <v>85</v>
      </c>
      <c r="B88" s="11" t="s">
        <v>11</v>
      </c>
      <c r="C88" s="15" t="s">
        <v>107</v>
      </c>
      <c r="D88" s="11" t="s">
        <v>13</v>
      </c>
      <c r="E88" s="15" t="s">
        <v>109</v>
      </c>
      <c r="F88" s="15">
        <v>38.1</v>
      </c>
      <c r="G88" s="12">
        <f t="shared" si="2"/>
        <v>7620</v>
      </c>
      <c r="H88" s="13">
        <v>45280</v>
      </c>
      <c r="I88" s="15"/>
    </row>
    <row r="89" ht="25" customHeight="1" spans="1:9">
      <c r="A89" s="11">
        <v>86</v>
      </c>
      <c r="B89" s="11" t="s">
        <v>11</v>
      </c>
      <c r="C89" s="15" t="s">
        <v>107</v>
      </c>
      <c r="D89" s="11" t="s">
        <v>13</v>
      </c>
      <c r="E89" s="15" t="s">
        <v>110</v>
      </c>
      <c r="F89" s="15">
        <v>33.6</v>
      </c>
      <c r="G89" s="12">
        <f t="shared" si="2"/>
        <v>6720</v>
      </c>
      <c r="H89" s="13">
        <v>45280</v>
      </c>
      <c r="I89" s="15"/>
    </row>
    <row r="90" ht="25" customHeight="1" spans="1:9">
      <c r="A90" s="11">
        <v>87</v>
      </c>
      <c r="B90" s="11" t="s">
        <v>11</v>
      </c>
      <c r="C90" s="15" t="s">
        <v>107</v>
      </c>
      <c r="D90" s="11" t="s">
        <v>13</v>
      </c>
      <c r="E90" s="15" t="s">
        <v>111</v>
      </c>
      <c r="F90" s="15">
        <v>41.55</v>
      </c>
      <c r="G90" s="12">
        <f t="shared" si="2"/>
        <v>8310</v>
      </c>
      <c r="H90" s="13">
        <v>45280</v>
      </c>
      <c r="I90" s="15"/>
    </row>
    <row r="91" ht="25" customHeight="1" spans="1:9">
      <c r="A91" s="11">
        <v>88</v>
      </c>
      <c r="B91" s="11" t="s">
        <v>11</v>
      </c>
      <c r="C91" s="15" t="s">
        <v>107</v>
      </c>
      <c r="D91" s="11" t="s">
        <v>13</v>
      </c>
      <c r="E91" s="15" t="s">
        <v>112</v>
      </c>
      <c r="F91" s="15">
        <v>34</v>
      </c>
      <c r="G91" s="12">
        <f t="shared" si="2"/>
        <v>6800</v>
      </c>
      <c r="H91" s="13">
        <v>45280</v>
      </c>
      <c r="I91" s="15"/>
    </row>
    <row r="92" ht="25" customHeight="1" spans="1:9">
      <c r="A92" s="11">
        <v>89</v>
      </c>
      <c r="B92" s="11" t="s">
        <v>11</v>
      </c>
      <c r="C92" s="15" t="s">
        <v>107</v>
      </c>
      <c r="D92" s="11" t="s">
        <v>13</v>
      </c>
      <c r="E92" s="14" t="s">
        <v>113</v>
      </c>
      <c r="F92" s="15">
        <v>44.5</v>
      </c>
      <c r="G92" s="12">
        <f t="shared" si="2"/>
        <v>8900</v>
      </c>
      <c r="H92" s="13">
        <v>45280</v>
      </c>
      <c r="I92" s="15"/>
    </row>
    <row r="93" ht="25" customHeight="1" spans="1:9">
      <c r="A93" s="11">
        <v>90</v>
      </c>
      <c r="B93" s="11" t="s">
        <v>11</v>
      </c>
      <c r="C93" s="11" t="s">
        <v>114</v>
      </c>
      <c r="D93" s="15" t="s">
        <v>13</v>
      </c>
      <c r="E93" s="15" t="s">
        <v>115</v>
      </c>
      <c r="F93" s="15">
        <v>30</v>
      </c>
      <c r="G93" s="12">
        <f t="shared" si="2"/>
        <v>6000</v>
      </c>
      <c r="H93" s="13">
        <v>45285</v>
      </c>
      <c r="I93" s="15"/>
    </row>
    <row r="94" ht="25" customHeight="1" spans="1:9">
      <c r="A94" s="11">
        <v>91</v>
      </c>
      <c r="B94" s="11" t="s">
        <v>11</v>
      </c>
      <c r="C94" s="11" t="s">
        <v>114</v>
      </c>
      <c r="D94" s="15" t="s">
        <v>13</v>
      </c>
      <c r="E94" s="15" t="s">
        <v>116</v>
      </c>
      <c r="F94" s="15">
        <v>22</v>
      </c>
      <c r="G94" s="12">
        <f t="shared" si="2"/>
        <v>4400</v>
      </c>
      <c r="H94" s="13">
        <v>45285</v>
      </c>
      <c r="I94" s="15"/>
    </row>
    <row r="95" ht="25" customHeight="1" spans="1:9">
      <c r="A95" s="11">
        <v>92</v>
      </c>
      <c r="B95" s="11" t="s">
        <v>11</v>
      </c>
      <c r="C95" s="11" t="s">
        <v>114</v>
      </c>
      <c r="D95" s="15" t="s">
        <v>13</v>
      </c>
      <c r="E95" s="15" t="s">
        <v>117</v>
      </c>
      <c r="F95" s="15">
        <v>21</v>
      </c>
      <c r="G95" s="12">
        <f t="shared" si="2"/>
        <v>4200</v>
      </c>
      <c r="H95" s="13">
        <v>45285</v>
      </c>
      <c r="I95" s="15"/>
    </row>
    <row r="96" ht="25" customHeight="1" spans="1:9">
      <c r="A96" s="11">
        <v>93</v>
      </c>
      <c r="B96" s="11" t="s">
        <v>11</v>
      </c>
      <c r="C96" s="11" t="s">
        <v>114</v>
      </c>
      <c r="D96" s="15" t="s">
        <v>13</v>
      </c>
      <c r="E96" s="11" t="s">
        <v>22</v>
      </c>
      <c r="F96" s="11">
        <v>46</v>
      </c>
      <c r="G96" s="12">
        <f t="shared" si="2"/>
        <v>9200</v>
      </c>
      <c r="H96" s="13">
        <v>45285</v>
      </c>
      <c r="I96" s="15"/>
    </row>
    <row r="97" ht="25" customHeight="1" spans="1:9">
      <c r="A97" s="11">
        <v>94</v>
      </c>
      <c r="B97" s="11" t="s">
        <v>11</v>
      </c>
      <c r="C97" s="11" t="s">
        <v>114</v>
      </c>
      <c r="D97" s="15" t="s">
        <v>13</v>
      </c>
      <c r="E97" s="11" t="s">
        <v>118</v>
      </c>
      <c r="F97" s="11">
        <v>31</v>
      </c>
      <c r="G97" s="12">
        <f t="shared" si="2"/>
        <v>6200</v>
      </c>
      <c r="H97" s="13">
        <v>45285</v>
      </c>
      <c r="I97" s="15"/>
    </row>
    <row r="98" ht="25" customHeight="1" spans="1:9">
      <c r="A98" s="11">
        <v>95</v>
      </c>
      <c r="B98" s="11" t="s">
        <v>11</v>
      </c>
      <c r="C98" s="11" t="s">
        <v>114</v>
      </c>
      <c r="D98" s="15" t="s">
        <v>13</v>
      </c>
      <c r="E98" s="11" t="s">
        <v>119</v>
      </c>
      <c r="F98" s="11">
        <v>112</v>
      </c>
      <c r="G98" s="12">
        <f t="shared" si="2"/>
        <v>22400</v>
      </c>
      <c r="H98" s="13">
        <v>45285</v>
      </c>
      <c r="I98" s="15"/>
    </row>
    <row r="99" ht="25" customHeight="1" spans="1:9">
      <c r="A99" s="11">
        <v>96</v>
      </c>
      <c r="B99" s="11" t="s">
        <v>11</v>
      </c>
      <c r="C99" s="11" t="s">
        <v>114</v>
      </c>
      <c r="D99" s="15" t="s">
        <v>13</v>
      </c>
      <c r="E99" s="11" t="s">
        <v>120</v>
      </c>
      <c r="F99" s="11">
        <v>28</v>
      </c>
      <c r="G99" s="12">
        <f t="shared" si="2"/>
        <v>5600</v>
      </c>
      <c r="H99" s="13">
        <v>45285</v>
      </c>
      <c r="I99" s="15"/>
    </row>
    <row r="100" ht="25" customHeight="1" spans="1:9">
      <c r="A100" s="11">
        <v>97</v>
      </c>
      <c r="B100" s="11" t="s">
        <v>11</v>
      </c>
      <c r="C100" s="11" t="s">
        <v>114</v>
      </c>
      <c r="D100" s="15" t="s">
        <v>13</v>
      </c>
      <c r="E100" s="11" t="s">
        <v>121</v>
      </c>
      <c r="F100" s="11">
        <v>42</v>
      </c>
      <c r="G100" s="12">
        <f t="shared" si="2"/>
        <v>8400</v>
      </c>
      <c r="H100" s="13">
        <v>45285</v>
      </c>
      <c r="I100" s="15"/>
    </row>
    <row r="101" ht="25" customHeight="1" spans="1:9">
      <c r="A101" s="11">
        <v>98</v>
      </c>
      <c r="B101" s="11" t="s">
        <v>11</v>
      </c>
      <c r="C101" s="11" t="s">
        <v>114</v>
      </c>
      <c r="D101" s="15" t="s">
        <v>13</v>
      </c>
      <c r="E101" s="11" t="s">
        <v>72</v>
      </c>
      <c r="F101" s="11">
        <v>93</v>
      </c>
      <c r="G101" s="12">
        <f t="shared" ref="G101:G118" si="3">F101*200</f>
        <v>18600</v>
      </c>
      <c r="H101" s="13">
        <v>45285</v>
      </c>
      <c r="I101" s="15"/>
    </row>
    <row r="102" ht="25" customHeight="1" spans="1:9">
      <c r="A102" s="11">
        <v>99</v>
      </c>
      <c r="B102" s="11" t="s">
        <v>11</v>
      </c>
      <c r="C102" s="11" t="s">
        <v>114</v>
      </c>
      <c r="D102" s="15" t="s">
        <v>13</v>
      </c>
      <c r="E102" s="11" t="s">
        <v>122</v>
      </c>
      <c r="F102" s="11">
        <v>53</v>
      </c>
      <c r="G102" s="12">
        <f t="shared" si="3"/>
        <v>10600</v>
      </c>
      <c r="H102" s="13">
        <v>45285</v>
      </c>
      <c r="I102" s="15"/>
    </row>
    <row r="103" ht="25" customHeight="1" spans="1:9">
      <c r="A103" s="11">
        <v>100</v>
      </c>
      <c r="B103" s="11" t="s">
        <v>11</v>
      </c>
      <c r="C103" s="11" t="s">
        <v>114</v>
      </c>
      <c r="D103" s="15" t="s">
        <v>13</v>
      </c>
      <c r="E103" s="11" t="s">
        <v>123</v>
      </c>
      <c r="F103" s="11">
        <v>43</v>
      </c>
      <c r="G103" s="12">
        <f t="shared" si="3"/>
        <v>8600</v>
      </c>
      <c r="H103" s="13">
        <v>45285</v>
      </c>
      <c r="I103" s="15"/>
    </row>
    <row r="104" ht="25" customHeight="1" spans="1:9">
      <c r="A104" s="11">
        <v>101</v>
      </c>
      <c r="B104" s="11" t="s">
        <v>11</v>
      </c>
      <c r="C104" s="11" t="s">
        <v>124</v>
      </c>
      <c r="D104" s="11" t="s">
        <v>13</v>
      </c>
      <c r="E104" s="11" t="s">
        <v>125</v>
      </c>
      <c r="F104" s="11">
        <v>25</v>
      </c>
      <c r="G104" s="12">
        <f t="shared" si="3"/>
        <v>5000</v>
      </c>
      <c r="H104" s="13">
        <v>45280</v>
      </c>
      <c r="I104" s="15"/>
    </row>
    <row r="105" ht="25" customHeight="1" spans="1:9">
      <c r="A105" s="11">
        <v>102</v>
      </c>
      <c r="B105" s="11" t="s">
        <v>11</v>
      </c>
      <c r="C105" s="11" t="s">
        <v>124</v>
      </c>
      <c r="D105" s="11" t="s">
        <v>13</v>
      </c>
      <c r="E105" s="11" t="s">
        <v>126</v>
      </c>
      <c r="F105" s="11">
        <v>25</v>
      </c>
      <c r="G105" s="12">
        <f t="shared" si="3"/>
        <v>5000</v>
      </c>
      <c r="H105" s="13">
        <v>45280</v>
      </c>
      <c r="I105" s="15"/>
    </row>
    <row r="106" ht="25" customHeight="1" spans="1:9">
      <c r="A106" s="11">
        <v>103</v>
      </c>
      <c r="B106" s="11" t="s">
        <v>11</v>
      </c>
      <c r="C106" s="11" t="s">
        <v>124</v>
      </c>
      <c r="D106" s="11" t="s">
        <v>13</v>
      </c>
      <c r="E106" s="11" t="s">
        <v>127</v>
      </c>
      <c r="F106" s="11">
        <v>23</v>
      </c>
      <c r="G106" s="12">
        <f t="shared" si="3"/>
        <v>4600</v>
      </c>
      <c r="H106" s="13">
        <v>45280</v>
      </c>
      <c r="I106" s="15"/>
    </row>
    <row r="107" ht="25" customHeight="1" spans="1:9">
      <c r="A107" s="11">
        <v>104</v>
      </c>
      <c r="B107" s="11" t="s">
        <v>11</v>
      </c>
      <c r="C107" s="11" t="s">
        <v>124</v>
      </c>
      <c r="D107" s="11" t="s">
        <v>13</v>
      </c>
      <c r="E107" s="11" t="s">
        <v>128</v>
      </c>
      <c r="F107" s="11">
        <v>35</v>
      </c>
      <c r="G107" s="12">
        <f t="shared" si="3"/>
        <v>7000</v>
      </c>
      <c r="H107" s="13">
        <v>45280</v>
      </c>
      <c r="I107" s="15"/>
    </row>
    <row r="108" ht="25" customHeight="1" spans="1:9">
      <c r="A108" s="11">
        <v>105</v>
      </c>
      <c r="B108" s="11" t="s">
        <v>11</v>
      </c>
      <c r="C108" s="11" t="s">
        <v>124</v>
      </c>
      <c r="D108" s="11" t="s">
        <v>13</v>
      </c>
      <c r="E108" s="11" t="s">
        <v>129</v>
      </c>
      <c r="F108" s="11">
        <v>21</v>
      </c>
      <c r="G108" s="12">
        <f t="shared" si="3"/>
        <v>4200</v>
      </c>
      <c r="H108" s="13">
        <v>45280</v>
      </c>
      <c r="I108" s="15"/>
    </row>
    <row r="109" ht="25" customHeight="1" spans="1:9">
      <c r="A109" s="11">
        <v>106</v>
      </c>
      <c r="B109" s="11" t="s">
        <v>11</v>
      </c>
      <c r="C109" s="11" t="s">
        <v>124</v>
      </c>
      <c r="D109" s="11" t="s">
        <v>13</v>
      </c>
      <c r="E109" s="11" t="s">
        <v>130</v>
      </c>
      <c r="F109" s="11">
        <v>24</v>
      </c>
      <c r="G109" s="12">
        <f t="shared" si="3"/>
        <v>4800</v>
      </c>
      <c r="H109" s="13">
        <v>45280</v>
      </c>
      <c r="I109" s="15"/>
    </row>
    <row r="110" ht="25" customHeight="1" spans="1:9">
      <c r="A110" s="11">
        <v>107</v>
      </c>
      <c r="B110" s="11" t="s">
        <v>11</v>
      </c>
      <c r="C110" s="11" t="s">
        <v>124</v>
      </c>
      <c r="D110" s="11" t="s">
        <v>13</v>
      </c>
      <c r="E110" s="11" t="s">
        <v>131</v>
      </c>
      <c r="F110" s="15">
        <v>57</v>
      </c>
      <c r="G110" s="12">
        <f t="shared" si="3"/>
        <v>11400</v>
      </c>
      <c r="H110" s="13">
        <v>45280</v>
      </c>
      <c r="I110" s="15"/>
    </row>
    <row r="111" ht="25" customHeight="1" spans="1:9">
      <c r="A111" s="11">
        <v>108</v>
      </c>
      <c r="B111" s="11" t="s">
        <v>11</v>
      </c>
      <c r="C111" s="11" t="s">
        <v>124</v>
      </c>
      <c r="D111" s="11" t="s">
        <v>13</v>
      </c>
      <c r="E111" s="11" t="s">
        <v>132</v>
      </c>
      <c r="F111" s="15">
        <v>24.5</v>
      </c>
      <c r="G111" s="12">
        <f t="shared" si="3"/>
        <v>4900</v>
      </c>
      <c r="H111" s="13">
        <v>45280</v>
      </c>
      <c r="I111" s="15"/>
    </row>
    <row r="112" ht="25" customHeight="1" spans="1:9">
      <c r="A112" s="11">
        <v>109</v>
      </c>
      <c r="B112" s="11" t="s">
        <v>11</v>
      </c>
      <c r="C112" s="11" t="s">
        <v>124</v>
      </c>
      <c r="D112" s="11" t="s">
        <v>13</v>
      </c>
      <c r="E112" s="11" t="s">
        <v>133</v>
      </c>
      <c r="F112" s="15">
        <v>23.5</v>
      </c>
      <c r="G112" s="12">
        <f t="shared" si="3"/>
        <v>4700</v>
      </c>
      <c r="H112" s="13">
        <v>45280</v>
      </c>
      <c r="I112" s="15"/>
    </row>
    <row r="113" ht="25" customHeight="1" spans="1:9">
      <c r="A113" s="11">
        <v>110</v>
      </c>
      <c r="B113" s="11" t="s">
        <v>11</v>
      </c>
      <c r="C113" s="11" t="s">
        <v>124</v>
      </c>
      <c r="D113" s="11" t="s">
        <v>13</v>
      </c>
      <c r="E113" s="11" t="s">
        <v>134</v>
      </c>
      <c r="F113" s="15">
        <v>22</v>
      </c>
      <c r="G113" s="12">
        <f t="shared" si="3"/>
        <v>4400</v>
      </c>
      <c r="H113" s="13">
        <v>45280</v>
      </c>
      <c r="I113" s="15"/>
    </row>
    <row r="114" ht="25" customHeight="1" spans="1:9">
      <c r="A114" s="11">
        <v>111</v>
      </c>
      <c r="B114" s="11" t="s">
        <v>11</v>
      </c>
      <c r="C114" s="11" t="s">
        <v>124</v>
      </c>
      <c r="D114" s="11" t="s">
        <v>13</v>
      </c>
      <c r="E114" s="11" t="s">
        <v>135</v>
      </c>
      <c r="F114" s="15">
        <v>35</v>
      </c>
      <c r="G114" s="12">
        <f t="shared" si="3"/>
        <v>7000</v>
      </c>
      <c r="H114" s="13">
        <v>45280</v>
      </c>
      <c r="I114" s="15"/>
    </row>
    <row r="115" ht="25" customHeight="1" spans="1:9">
      <c r="A115" s="11">
        <v>112</v>
      </c>
      <c r="B115" s="11" t="s">
        <v>11</v>
      </c>
      <c r="C115" s="11" t="s">
        <v>124</v>
      </c>
      <c r="D115" s="11" t="s">
        <v>13</v>
      </c>
      <c r="E115" s="11" t="s">
        <v>136</v>
      </c>
      <c r="F115" s="15">
        <v>38</v>
      </c>
      <c r="G115" s="12">
        <f t="shared" si="3"/>
        <v>7600</v>
      </c>
      <c r="H115" s="13">
        <v>45280</v>
      </c>
      <c r="I115" s="15"/>
    </row>
    <row r="116" ht="25" customHeight="1" spans="1:9">
      <c r="A116" s="11">
        <v>113</v>
      </c>
      <c r="B116" s="11" t="s">
        <v>11</v>
      </c>
      <c r="C116" s="11" t="s">
        <v>124</v>
      </c>
      <c r="D116" s="11" t="s">
        <v>13</v>
      </c>
      <c r="E116" s="11" t="s">
        <v>137</v>
      </c>
      <c r="F116" s="15">
        <v>21</v>
      </c>
      <c r="G116" s="12">
        <f t="shared" si="3"/>
        <v>4200</v>
      </c>
      <c r="H116" s="13">
        <v>45280</v>
      </c>
      <c r="I116" s="15"/>
    </row>
    <row r="117" ht="25" customHeight="1" spans="1:9">
      <c r="A117" s="11">
        <v>114</v>
      </c>
      <c r="B117" s="11" t="s">
        <v>11</v>
      </c>
      <c r="C117" s="11" t="s">
        <v>124</v>
      </c>
      <c r="D117" s="11" t="s">
        <v>13</v>
      </c>
      <c r="E117" s="11" t="s">
        <v>138</v>
      </c>
      <c r="F117" s="15">
        <v>32.5</v>
      </c>
      <c r="G117" s="12">
        <f t="shared" si="3"/>
        <v>6500</v>
      </c>
      <c r="H117" s="13">
        <v>45280</v>
      </c>
      <c r="I117" s="29"/>
    </row>
    <row r="118" ht="25" customHeight="1" spans="1:9">
      <c r="A118" s="11">
        <v>115</v>
      </c>
      <c r="B118" s="11" t="s">
        <v>11</v>
      </c>
      <c r="C118" s="11" t="s">
        <v>139</v>
      </c>
      <c r="D118" s="11" t="s">
        <v>13</v>
      </c>
      <c r="E118" s="11" t="s">
        <v>140</v>
      </c>
      <c r="F118" s="11">
        <v>169</v>
      </c>
      <c r="G118" s="12">
        <f t="shared" si="3"/>
        <v>33800</v>
      </c>
      <c r="H118" s="13">
        <v>45280</v>
      </c>
      <c r="I118" s="15"/>
    </row>
    <row r="119" ht="25" customHeight="1" spans="1:9">
      <c r="A119" s="20" t="s">
        <v>141</v>
      </c>
      <c r="B119" s="21"/>
      <c r="C119" s="21"/>
      <c r="D119" s="21"/>
      <c r="E119" s="21"/>
      <c r="F119" s="22">
        <f>SUM(F4:F118)</f>
        <v>4005.91</v>
      </c>
      <c r="G119" s="23">
        <f>SUM(G4:G118)</f>
        <v>801182</v>
      </c>
      <c r="H119" s="24"/>
      <c r="I119" s="22"/>
    </row>
    <row r="120" ht="25" customHeight="1" spans="1:9">
      <c r="A120" s="25">
        <v>116</v>
      </c>
      <c r="B120" s="25" t="s">
        <v>142</v>
      </c>
      <c r="C120" s="26" t="s">
        <v>143</v>
      </c>
      <c r="D120" s="27" t="s">
        <v>13</v>
      </c>
      <c r="E120" s="27" t="s">
        <v>144</v>
      </c>
      <c r="F120" s="27">
        <v>7.02</v>
      </c>
      <c r="G120" s="28">
        <f t="shared" ref="G120:G151" si="4">F120*200</f>
        <v>1404</v>
      </c>
      <c r="H120" s="27" t="s">
        <v>145</v>
      </c>
      <c r="I120" s="27"/>
    </row>
    <row r="121" ht="25" customHeight="1" spans="1:9">
      <c r="A121" s="11">
        <v>117</v>
      </c>
      <c r="B121" s="25" t="s">
        <v>142</v>
      </c>
      <c r="C121" s="26" t="s">
        <v>143</v>
      </c>
      <c r="D121" s="27" t="s">
        <v>13</v>
      </c>
      <c r="E121" s="27" t="s">
        <v>146</v>
      </c>
      <c r="F121" s="27">
        <f>0.63+0.6</f>
        <v>1.23</v>
      </c>
      <c r="G121" s="28">
        <f t="shared" si="4"/>
        <v>246</v>
      </c>
      <c r="H121" s="27" t="s">
        <v>145</v>
      </c>
      <c r="I121" s="27"/>
    </row>
    <row r="122" ht="25" customHeight="1" spans="1:9">
      <c r="A122" s="11">
        <v>118</v>
      </c>
      <c r="B122" s="25" t="s">
        <v>142</v>
      </c>
      <c r="C122" s="26" t="s">
        <v>143</v>
      </c>
      <c r="D122" s="27" t="s">
        <v>13</v>
      </c>
      <c r="E122" s="27" t="s">
        <v>147</v>
      </c>
      <c r="F122" s="27">
        <f>3.4+13.43</f>
        <v>16.83</v>
      </c>
      <c r="G122" s="28">
        <f t="shared" si="4"/>
        <v>3366</v>
      </c>
      <c r="H122" s="27" t="s">
        <v>145</v>
      </c>
      <c r="I122" s="27"/>
    </row>
    <row r="123" ht="25" customHeight="1" spans="1:9">
      <c r="A123" s="11">
        <v>119</v>
      </c>
      <c r="B123" s="25" t="s">
        <v>142</v>
      </c>
      <c r="C123" s="26" t="s">
        <v>143</v>
      </c>
      <c r="D123" s="27" t="s">
        <v>13</v>
      </c>
      <c r="E123" s="27" t="s">
        <v>148</v>
      </c>
      <c r="F123" s="27">
        <f>2.16+5.81+4+1.1</f>
        <v>13.07</v>
      </c>
      <c r="G123" s="28">
        <f t="shared" si="4"/>
        <v>2614</v>
      </c>
      <c r="H123" s="27" t="s">
        <v>145</v>
      </c>
      <c r="I123" s="27"/>
    </row>
    <row r="124" ht="25" customHeight="1" spans="1:9">
      <c r="A124" s="11">
        <v>120</v>
      </c>
      <c r="B124" s="25" t="s">
        <v>142</v>
      </c>
      <c r="C124" s="26" t="s">
        <v>143</v>
      </c>
      <c r="D124" s="27" t="s">
        <v>13</v>
      </c>
      <c r="E124" s="27" t="s">
        <v>149</v>
      </c>
      <c r="F124" s="27">
        <f>12.9+4.27</f>
        <v>17.17</v>
      </c>
      <c r="G124" s="28">
        <f t="shared" si="4"/>
        <v>3434</v>
      </c>
      <c r="H124" s="27" t="s">
        <v>145</v>
      </c>
      <c r="I124" s="27"/>
    </row>
    <row r="125" ht="25" customHeight="1" spans="1:9">
      <c r="A125" s="11">
        <v>121</v>
      </c>
      <c r="B125" s="25" t="s">
        <v>142</v>
      </c>
      <c r="C125" s="26" t="s">
        <v>143</v>
      </c>
      <c r="D125" s="27" t="s">
        <v>13</v>
      </c>
      <c r="E125" s="27" t="s">
        <v>150</v>
      </c>
      <c r="F125" s="27">
        <v>0.41</v>
      </c>
      <c r="G125" s="28">
        <f t="shared" si="4"/>
        <v>82</v>
      </c>
      <c r="H125" s="27" t="s">
        <v>145</v>
      </c>
      <c r="I125" s="27"/>
    </row>
    <row r="126" ht="25" customHeight="1" spans="1:9">
      <c r="A126" s="11">
        <v>122</v>
      </c>
      <c r="B126" s="25" t="s">
        <v>142</v>
      </c>
      <c r="C126" s="26" t="s">
        <v>143</v>
      </c>
      <c r="D126" s="27" t="s">
        <v>13</v>
      </c>
      <c r="E126" s="27" t="s">
        <v>151</v>
      </c>
      <c r="F126" s="27">
        <f>2.32+2.36+1.48</f>
        <v>6.16</v>
      </c>
      <c r="G126" s="28">
        <f t="shared" si="4"/>
        <v>1232</v>
      </c>
      <c r="H126" s="27" t="s">
        <v>145</v>
      </c>
      <c r="I126" s="27"/>
    </row>
    <row r="127" ht="25" customHeight="1" spans="1:9">
      <c r="A127" s="11">
        <v>123</v>
      </c>
      <c r="B127" s="25" t="s">
        <v>142</v>
      </c>
      <c r="C127" s="26" t="s">
        <v>143</v>
      </c>
      <c r="D127" s="27" t="s">
        <v>13</v>
      </c>
      <c r="E127" s="27" t="s">
        <v>152</v>
      </c>
      <c r="F127" s="27">
        <v>1.12</v>
      </c>
      <c r="G127" s="28">
        <f t="shared" si="4"/>
        <v>224</v>
      </c>
      <c r="H127" s="27" t="s">
        <v>145</v>
      </c>
      <c r="I127" s="27"/>
    </row>
    <row r="128" ht="25" customHeight="1" spans="1:9">
      <c r="A128" s="11">
        <v>124</v>
      </c>
      <c r="B128" s="25" t="s">
        <v>142</v>
      </c>
      <c r="C128" s="26" t="s">
        <v>153</v>
      </c>
      <c r="D128" s="27" t="s">
        <v>13</v>
      </c>
      <c r="E128" s="27" t="s">
        <v>154</v>
      </c>
      <c r="F128" s="27">
        <v>16</v>
      </c>
      <c r="G128" s="28">
        <f t="shared" si="4"/>
        <v>3200</v>
      </c>
      <c r="H128" s="27" t="s">
        <v>155</v>
      </c>
      <c r="I128" s="27"/>
    </row>
    <row r="129" ht="25" customHeight="1" spans="1:9">
      <c r="A129" s="11">
        <v>125</v>
      </c>
      <c r="B129" s="25" t="s">
        <v>142</v>
      </c>
      <c r="C129" s="26" t="s">
        <v>143</v>
      </c>
      <c r="D129" s="27" t="s">
        <v>13</v>
      </c>
      <c r="E129" s="27" t="s">
        <v>156</v>
      </c>
      <c r="F129" s="27">
        <v>3.61</v>
      </c>
      <c r="G129" s="28">
        <f t="shared" si="4"/>
        <v>722</v>
      </c>
      <c r="H129" s="27" t="s">
        <v>157</v>
      </c>
      <c r="I129" s="27"/>
    </row>
    <row r="130" ht="25" customHeight="1" spans="1:9">
      <c r="A130" s="11">
        <v>126</v>
      </c>
      <c r="B130" s="25" t="s">
        <v>142</v>
      </c>
      <c r="C130" s="26" t="s">
        <v>143</v>
      </c>
      <c r="D130" s="27" t="s">
        <v>13</v>
      </c>
      <c r="E130" s="27" t="s">
        <v>158</v>
      </c>
      <c r="F130" s="27">
        <v>1</v>
      </c>
      <c r="G130" s="28">
        <f t="shared" si="4"/>
        <v>200</v>
      </c>
      <c r="H130" s="27" t="s">
        <v>145</v>
      </c>
      <c r="I130" s="27"/>
    </row>
    <row r="131" ht="25" customHeight="1" spans="1:9">
      <c r="A131" s="11">
        <v>127</v>
      </c>
      <c r="B131" s="25" t="s">
        <v>142</v>
      </c>
      <c r="C131" s="26" t="s">
        <v>143</v>
      </c>
      <c r="D131" s="27" t="s">
        <v>13</v>
      </c>
      <c r="E131" s="27" t="s">
        <v>159</v>
      </c>
      <c r="F131" s="27">
        <v>6.97</v>
      </c>
      <c r="G131" s="28">
        <f t="shared" si="4"/>
        <v>1394</v>
      </c>
      <c r="H131" s="27" t="s">
        <v>160</v>
      </c>
      <c r="I131" s="27"/>
    </row>
    <row r="132" ht="25" customHeight="1" spans="1:9">
      <c r="A132" s="11">
        <v>128</v>
      </c>
      <c r="B132" s="25" t="s">
        <v>142</v>
      </c>
      <c r="C132" s="26" t="s">
        <v>143</v>
      </c>
      <c r="D132" s="27" t="s">
        <v>13</v>
      </c>
      <c r="E132" s="27" t="s">
        <v>161</v>
      </c>
      <c r="F132" s="27">
        <v>5.13</v>
      </c>
      <c r="G132" s="28">
        <f t="shared" si="4"/>
        <v>1026</v>
      </c>
      <c r="H132" s="27" t="s">
        <v>160</v>
      </c>
      <c r="I132" s="27"/>
    </row>
    <row r="133" ht="25" customHeight="1" spans="1:9">
      <c r="A133" s="11">
        <v>129</v>
      </c>
      <c r="B133" s="25" t="s">
        <v>142</v>
      </c>
      <c r="C133" s="26" t="s">
        <v>153</v>
      </c>
      <c r="D133" s="27" t="s">
        <v>13</v>
      </c>
      <c r="E133" s="27" t="s">
        <v>162</v>
      </c>
      <c r="F133" s="27">
        <v>4.47</v>
      </c>
      <c r="G133" s="28">
        <f t="shared" si="4"/>
        <v>894</v>
      </c>
      <c r="H133" s="27" t="s">
        <v>163</v>
      </c>
      <c r="I133" s="27"/>
    </row>
    <row r="134" ht="25" customHeight="1" spans="1:9">
      <c r="A134" s="11">
        <v>130</v>
      </c>
      <c r="B134" s="25" t="s">
        <v>142</v>
      </c>
      <c r="C134" s="26" t="s">
        <v>164</v>
      </c>
      <c r="D134" s="27" t="s">
        <v>13</v>
      </c>
      <c r="E134" s="27" t="s">
        <v>165</v>
      </c>
      <c r="F134" s="27">
        <v>4.69</v>
      </c>
      <c r="G134" s="28">
        <f t="shared" si="4"/>
        <v>938</v>
      </c>
      <c r="H134" s="27" t="s">
        <v>163</v>
      </c>
      <c r="I134" s="27"/>
    </row>
    <row r="135" ht="25" customHeight="1" spans="1:9">
      <c r="A135" s="11">
        <v>131</v>
      </c>
      <c r="B135" s="25" t="s">
        <v>142</v>
      </c>
      <c r="C135" s="26" t="s">
        <v>153</v>
      </c>
      <c r="D135" s="27" t="s">
        <v>13</v>
      </c>
      <c r="E135" s="27" t="s">
        <v>166</v>
      </c>
      <c r="F135" s="27">
        <v>7.73</v>
      </c>
      <c r="G135" s="28">
        <f t="shared" si="4"/>
        <v>1546</v>
      </c>
      <c r="H135" s="27" t="s">
        <v>167</v>
      </c>
      <c r="I135" s="27"/>
    </row>
    <row r="136" ht="25" customHeight="1" spans="1:9">
      <c r="A136" s="11">
        <v>132</v>
      </c>
      <c r="B136" s="25" t="s">
        <v>142</v>
      </c>
      <c r="C136" s="26" t="s">
        <v>153</v>
      </c>
      <c r="D136" s="27" t="s">
        <v>13</v>
      </c>
      <c r="E136" s="27" t="s">
        <v>168</v>
      </c>
      <c r="F136" s="27">
        <v>2.85</v>
      </c>
      <c r="G136" s="28">
        <f t="shared" si="4"/>
        <v>570</v>
      </c>
      <c r="H136" s="27" t="s">
        <v>169</v>
      </c>
      <c r="I136" s="27"/>
    </row>
    <row r="137" ht="25" customHeight="1" spans="1:9">
      <c r="A137" s="11">
        <v>133</v>
      </c>
      <c r="B137" s="25" t="s">
        <v>142</v>
      </c>
      <c r="C137" s="26" t="s">
        <v>153</v>
      </c>
      <c r="D137" s="27" t="s">
        <v>13</v>
      </c>
      <c r="E137" s="27" t="s">
        <v>170</v>
      </c>
      <c r="F137" s="27">
        <f>1.5+1.55</f>
        <v>3.05</v>
      </c>
      <c r="G137" s="28">
        <f t="shared" si="4"/>
        <v>610</v>
      </c>
      <c r="H137" s="27" t="s">
        <v>163</v>
      </c>
      <c r="I137" s="27"/>
    </row>
    <row r="138" ht="25" customHeight="1" spans="1:9">
      <c r="A138" s="11">
        <v>134</v>
      </c>
      <c r="B138" s="25" t="s">
        <v>142</v>
      </c>
      <c r="C138" s="26" t="s">
        <v>153</v>
      </c>
      <c r="D138" s="27" t="s">
        <v>13</v>
      </c>
      <c r="E138" s="27" t="s">
        <v>171</v>
      </c>
      <c r="F138" s="27">
        <v>3.55</v>
      </c>
      <c r="G138" s="28">
        <f t="shared" si="4"/>
        <v>710</v>
      </c>
      <c r="H138" s="27" t="s">
        <v>163</v>
      </c>
      <c r="I138" s="27"/>
    </row>
    <row r="139" ht="25" customHeight="1" spans="1:9">
      <c r="A139" s="11">
        <v>135</v>
      </c>
      <c r="B139" s="25" t="s">
        <v>142</v>
      </c>
      <c r="C139" s="26" t="s">
        <v>153</v>
      </c>
      <c r="D139" s="27" t="s">
        <v>13</v>
      </c>
      <c r="E139" s="27" t="s">
        <v>172</v>
      </c>
      <c r="F139" s="27">
        <v>1</v>
      </c>
      <c r="G139" s="28">
        <f t="shared" si="4"/>
        <v>200</v>
      </c>
      <c r="H139" s="27" t="s">
        <v>163</v>
      </c>
      <c r="I139" s="27"/>
    </row>
    <row r="140" ht="25" customHeight="1" spans="1:9">
      <c r="A140" s="11">
        <v>136</v>
      </c>
      <c r="B140" s="25" t="s">
        <v>142</v>
      </c>
      <c r="C140" s="26" t="s">
        <v>153</v>
      </c>
      <c r="D140" s="27" t="s">
        <v>13</v>
      </c>
      <c r="E140" s="27" t="s">
        <v>173</v>
      </c>
      <c r="F140" s="27">
        <f>3.47+10.07+3.52</f>
        <v>17.06</v>
      </c>
      <c r="G140" s="28">
        <f t="shared" si="4"/>
        <v>3412</v>
      </c>
      <c r="H140" s="27" t="s">
        <v>163</v>
      </c>
      <c r="I140" s="27"/>
    </row>
    <row r="141" ht="25" customHeight="1" spans="1:9">
      <c r="A141" s="11">
        <v>137</v>
      </c>
      <c r="B141" s="25" t="s">
        <v>142</v>
      </c>
      <c r="C141" s="26" t="s">
        <v>153</v>
      </c>
      <c r="D141" s="27" t="s">
        <v>13</v>
      </c>
      <c r="E141" s="27" t="s">
        <v>174</v>
      </c>
      <c r="F141" s="27">
        <v>2.6</v>
      </c>
      <c r="G141" s="28">
        <f t="shared" si="4"/>
        <v>520</v>
      </c>
      <c r="H141" s="27" t="s">
        <v>163</v>
      </c>
      <c r="I141" s="27"/>
    </row>
    <row r="142" ht="25" customHeight="1" spans="1:9">
      <c r="A142" s="11">
        <v>138</v>
      </c>
      <c r="B142" s="25" t="s">
        <v>142</v>
      </c>
      <c r="C142" s="26" t="s">
        <v>153</v>
      </c>
      <c r="D142" s="27" t="s">
        <v>13</v>
      </c>
      <c r="E142" s="27" t="s">
        <v>175</v>
      </c>
      <c r="F142" s="27">
        <v>4.36</v>
      </c>
      <c r="G142" s="28">
        <f t="shared" si="4"/>
        <v>872</v>
      </c>
      <c r="H142" s="27" t="s">
        <v>163</v>
      </c>
      <c r="I142" s="27"/>
    </row>
    <row r="143" ht="25" customHeight="1" spans="1:9">
      <c r="A143" s="11">
        <v>139</v>
      </c>
      <c r="B143" s="25" t="s">
        <v>142</v>
      </c>
      <c r="C143" s="26" t="s">
        <v>153</v>
      </c>
      <c r="D143" s="27" t="s">
        <v>13</v>
      </c>
      <c r="E143" s="27" t="s">
        <v>176</v>
      </c>
      <c r="F143" s="27">
        <v>5.03</v>
      </c>
      <c r="G143" s="28">
        <f t="shared" si="4"/>
        <v>1006</v>
      </c>
      <c r="H143" s="27" t="s">
        <v>163</v>
      </c>
      <c r="I143" s="27"/>
    </row>
    <row r="144" ht="25" customHeight="1" spans="1:9">
      <c r="A144" s="11">
        <v>140</v>
      </c>
      <c r="B144" s="25" t="s">
        <v>142</v>
      </c>
      <c r="C144" s="26" t="s">
        <v>153</v>
      </c>
      <c r="D144" s="27" t="s">
        <v>13</v>
      </c>
      <c r="E144" s="27" t="s">
        <v>177</v>
      </c>
      <c r="F144" s="27">
        <f>2.31+2.26+2.92</f>
        <v>7.49</v>
      </c>
      <c r="G144" s="28">
        <f t="shared" si="4"/>
        <v>1498</v>
      </c>
      <c r="H144" s="27" t="s">
        <v>163</v>
      </c>
      <c r="I144" s="27"/>
    </row>
    <row r="145" ht="25" customHeight="1" spans="1:9">
      <c r="A145" s="11">
        <v>141</v>
      </c>
      <c r="B145" s="25" t="s">
        <v>142</v>
      </c>
      <c r="C145" s="26" t="s">
        <v>153</v>
      </c>
      <c r="D145" s="27" t="s">
        <v>13</v>
      </c>
      <c r="E145" s="27" t="s">
        <v>178</v>
      </c>
      <c r="F145" s="27">
        <f>1.31+2.32</f>
        <v>3.63</v>
      </c>
      <c r="G145" s="28">
        <f t="shared" si="4"/>
        <v>726</v>
      </c>
      <c r="H145" s="27" t="s">
        <v>163</v>
      </c>
      <c r="I145" s="27"/>
    </row>
    <row r="146" ht="25" customHeight="1" spans="1:9">
      <c r="A146" s="11">
        <v>142</v>
      </c>
      <c r="B146" s="25" t="s">
        <v>142</v>
      </c>
      <c r="C146" s="26" t="s">
        <v>153</v>
      </c>
      <c r="D146" s="27" t="s">
        <v>13</v>
      </c>
      <c r="E146" s="27" t="s">
        <v>179</v>
      </c>
      <c r="F146" s="27">
        <v>3.2</v>
      </c>
      <c r="G146" s="28">
        <f t="shared" si="4"/>
        <v>640</v>
      </c>
      <c r="H146" s="27" t="s">
        <v>163</v>
      </c>
      <c r="I146" s="27"/>
    </row>
    <row r="147" ht="25" customHeight="1" spans="1:9">
      <c r="A147" s="11">
        <v>143</v>
      </c>
      <c r="B147" s="25" t="s">
        <v>142</v>
      </c>
      <c r="C147" s="26" t="s">
        <v>153</v>
      </c>
      <c r="D147" s="27" t="s">
        <v>13</v>
      </c>
      <c r="E147" s="27" t="s">
        <v>180</v>
      </c>
      <c r="F147" s="27">
        <v>1.53</v>
      </c>
      <c r="G147" s="28">
        <f t="shared" si="4"/>
        <v>306</v>
      </c>
      <c r="H147" s="27" t="s">
        <v>163</v>
      </c>
      <c r="I147" s="27"/>
    </row>
    <row r="148" ht="25" customHeight="1" spans="1:9">
      <c r="A148" s="11">
        <v>144</v>
      </c>
      <c r="B148" s="25" t="s">
        <v>142</v>
      </c>
      <c r="C148" s="26" t="s">
        <v>153</v>
      </c>
      <c r="D148" s="27" t="s">
        <v>13</v>
      </c>
      <c r="E148" s="27" t="s">
        <v>181</v>
      </c>
      <c r="F148" s="27">
        <f>1.03+4.73</f>
        <v>5.76</v>
      </c>
      <c r="G148" s="28">
        <f t="shared" si="4"/>
        <v>1152</v>
      </c>
      <c r="H148" s="27" t="s">
        <v>163</v>
      </c>
      <c r="I148" s="27"/>
    </row>
    <row r="149" ht="25" customHeight="1" spans="1:9">
      <c r="A149" s="11">
        <v>145</v>
      </c>
      <c r="B149" s="25" t="s">
        <v>142</v>
      </c>
      <c r="C149" s="26" t="s">
        <v>153</v>
      </c>
      <c r="D149" s="27" t="s">
        <v>13</v>
      </c>
      <c r="E149" s="27" t="s">
        <v>182</v>
      </c>
      <c r="F149" s="27">
        <v>2.31</v>
      </c>
      <c r="G149" s="28">
        <f t="shared" si="4"/>
        <v>462</v>
      </c>
      <c r="H149" s="27" t="s">
        <v>163</v>
      </c>
      <c r="I149" s="27"/>
    </row>
    <row r="150" ht="25" customHeight="1" spans="1:9">
      <c r="A150" s="11">
        <v>146</v>
      </c>
      <c r="B150" s="25" t="s">
        <v>142</v>
      </c>
      <c r="C150" s="26" t="s">
        <v>153</v>
      </c>
      <c r="D150" s="27" t="s">
        <v>13</v>
      </c>
      <c r="E150" s="27" t="s">
        <v>183</v>
      </c>
      <c r="F150" s="27">
        <v>6.21</v>
      </c>
      <c r="G150" s="28">
        <f t="shared" si="4"/>
        <v>1242</v>
      </c>
      <c r="H150" s="27" t="s">
        <v>163</v>
      </c>
      <c r="I150" s="27"/>
    </row>
    <row r="151" ht="25" customHeight="1" spans="1:9">
      <c r="A151" s="30">
        <v>147</v>
      </c>
      <c r="B151" s="31" t="s">
        <v>142</v>
      </c>
      <c r="C151" s="32" t="s">
        <v>184</v>
      </c>
      <c r="D151" s="33" t="s">
        <v>13</v>
      </c>
      <c r="E151" s="33" t="s">
        <v>185</v>
      </c>
      <c r="F151" s="27">
        <f>5.79+3.85+14.6</f>
        <v>24.24</v>
      </c>
      <c r="G151" s="28">
        <f t="shared" si="4"/>
        <v>4848</v>
      </c>
      <c r="H151" s="27" t="s">
        <v>163</v>
      </c>
      <c r="I151" s="27"/>
    </row>
    <row r="152" ht="25" customHeight="1" spans="1:9">
      <c r="A152" s="34" t="s">
        <v>186</v>
      </c>
      <c r="B152" s="35"/>
      <c r="C152" s="35"/>
      <c r="D152" s="35"/>
      <c r="E152" s="35"/>
      <c r="F152" s="36">
        <f>SUM(F120:F151)</f>
        <v>206.48</v>
      </c>
      <c r="G152" s="37">
        <f>SUM(G120:G151)</f>
        <v>41296</v>
      </c>
      <c r="H152" s="22"/>
      <c r="I152" s="22"/>
    </row>
    <row r="153" ht="27" customHeight="1" spans="1:9">
      <c r="A153" s="38" t="s">
        <v>187</v>
      </c>
      <c r="B153" s="39"/>
      <c r="C153" s="39"/>
      <c r="D153" s="39"/>
      <c r="E153" s="39"/>
      <c r="F153" s="40">
        <f>F152+F119</f>
        <v>4212.39</v>
      </c>
      <c r="G153" s="41">
        <f>G152+G119</f>
        <v>842478</v>
      </c>
      <c r="H153" s="42"/>
      <c r="I153" s="43"/>
    </row>
  </sheetData>
  <mergeCells count="5">
    <mergeCell ref="A1:I1"/>
    <mergeCell ref="A2:I2"/>
    <mergeCell ref="A119:E119"/>
    <mergeCell ref="A152:E152"/>
    <mergeCell ref="A153:E153"/>
  </mergeCells>
  <conditionalFormatting sqref="E120:E126">
    <cfRule type="duplicateValues" dxfId="0" priority="1"/>
  </conditionalFormatting>
  <conditionalFormatting sqref="E127:E151">
    <cfRule type="duplicateValues" dxfId="0" priority="2"/>
  </conditionalFormatting>
  <pageMargins left="0.751388888888889" right="0.751388888888889" top="1" bottom="1" header="0.5" footer="0.5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星如雨</cp:lastModifiedBy>
  <dcterms:created xsi:type="dcterms:W3CDTF">2021-10-27T02:04:00Z</dcterms:created>
  <dcterms:modified xsi:type="dcterms:W3CDTF">2024-03-13T01:30:08Z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49BB03E82E29405E93D4065EAFB7C527</vt:lpwstr>
  </property>
  <property fmtid="{D5CDD505-2E9C-101B-9397-08002B2CF9AE}" pid="3" name="KSOProductBuildVer">
    <vt:lpwstr>2052-12.1.0.16388</vt:lpwstr>
  </property>
</Properties>
</file>