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05" windowHeight="12645"/>
  </bookViews>
  <sheets>
    <sheet name="Sheet2" sheetId="2" r:id="rId1"/>
    <sheet name="Sheet3" sheetId="3" r:id="rId2"/>
  </sheets>
  <definedNames>
    <definedName name="_xlnm._FilterDatabase" localSheetId="0" hidden="1">Sheet2!$A$2:$V$116</definedName>
  </definedNames>
  <calcPr calcId="144525"/>
</workbook>
</file>

<file path=xl/sharedStrings.xml><?xml version="1.0" encoding="utf-8"?>
<sst xmlns="http://schemas.openxmlformats.org/spreadsheetml/2006/main" count="347">
  <si>
    <t>东方市2024年第三季度芒果重大灾害保险承保明细</t>
  </si>
  <si>
    <t>序号</t>
  </si>
  <si>
    <t>乡镇</t>
  </si>
  <si>
    <t>种植地点</t>
  </si>
  <si>
    <t>被保险人</t>
  </si>
  <si>
    <t>保单号</t>
  </si>
  <si>
    <t>承包合同（亩）</t>
  </si>
  <si>
    <t>承保面积（亩）</t>
  </si>
  <si>
    <t>承保株数（株）</t>
  </si>
  <si>
    <t>总保费（元）</t>
  </si>
  <si>
    <t>起保日期</t>
  </si>
  <si>
    <t>终止日期</t>
  </si>
  <si>
    <t>中央财政补贴比例30% （元）</t>
  </si>
  <si>
    <t>省级财政补贴比例25% （元）</t>
  </si>
  <si>
    <t>市县财政补贴比例10% （元）</t>
  </si>
  <si>
    <t>农户自缴保费比例35% （元）</t>
  </si>
  <si>
    <t>中央、省、市补贴保费合计</t>
  </si>
  <si>
    <t>感城镇</t>
  </si>
  <si>
    <t>感城镇公爱农场十七队</t>
  </si>
  <si>
    <t>彭辉美</t>
  </si>
  <si>
    <t>AHANDFH97624Q050083U</t>
  </si>
  <si>
    <t>刘伦生</t>
  </si>
  <si>
    <t>AHANDFH97624Q050099V</t>
  </si>
  <si>
    <t>感城镇陀兴水库</t>
  </si>
  <si>
    <t>李昌满</t>
  </si>
  <si>
    <t>AHANDFH97624Q050114F</t>
  </si>
  <si>
    <t>AHANDFH97624Q050115Q</t>
  </si>
  <si>
    <t>公爱农场十五队</t>
  </si>
  <si>
    <t>施建明</t>
  </si>
  <si>
    <t>AHANDFH97624Q050118Z</t>
  </si>
  <si>
    <t>施孝理</t>
  </si>
  <si>
    <t>AHANDFH97624Q050119K</t>
  </si>
  <si>
    <t>公爱农场10队</t>
  </si>
  <si>
    <t>李藩盛</t>
  </si>
  <si>
    <t>AHANDFH97624Q050120P</t>
  </si>
  <si>
    <t>公爱农场十一队</t>
  </si>
  <si>
    <t>AHANDFH97624Q050121M</t>
  </si>
  <si>
    <t>板桥镇</t>
  </si>
  <si>
    <t>板桥镇后壁村</t>
  </si>
  <si>
    <t>陈迁文</t>
  </si>
  <si>
    <t>AHANDFH97624Q050122X</t>
  </si>
  <si>
    <t>陀烈村</t>
  </si>
  <si>
    <t>AHANDFH97624Q050123U</t>
  </si>
  <si>
    <t>陈德赐</t>
  </si>
  <si>
    <t>AHANDFH97624Q050124F</t>
  </si>
  <si>
    <t>AHANDFH97624Q050125C</t>
  </si>
  <si>
    <t>AHANDFH97624Q050126N</t>
  </si>
  <si>
    <t>新龙镇</t>
  </si>
  <si>
    <t>华侨农场</t>
  </si>
  <si>
    <t>AHANDFH97624Q050127K</t>
  </si>
  <si>
    <t>后壁村</t>
  </si>
  <si>
    <t>AHANDFH97624Q050128V</t>
  </si>
  <si>
    <t>AHANDFH97624Q050129S</t>
  </si>
  <si>
    <t>陀兴水库</t>
  </si>
  <si>
    <t>叶宜富</t>
  </si>
  <si>
    <t>AHANDFH97624Q050130S</t>
  </si>
  <si>
    <t>肖惠菊</t>
  </si>
  <si>
    <t>AHANDFH97624Q050131Z</t>
  </si>
  <si>
    <t>公爱农场15队</t>
  </si>
  <si>
    <t>AHANDFH97624Q050132T</t>
  </si>
  <si>
    <t>华侨农场11队</t>
  </si>
  <si>
    <t>AHANDFH97624Q050133M</t>
  </si>
  <si>
    <t>AHANDFH97624Q050134T</t>
  </si>
  <si>
    <t>AHANDFH97624Q050135N</t>
  </si>
  <si>
    <t>AHANDFH97624Q050136H</t>
  </si>
  <si>
    <t>钟孝程</t>
  </si>
  <si>
    <t>AHANDFH97624Q050137A</t>
  </si>
  <si>
    <t>公爱农场十七队</t>
  </si>
  <si>
    <t>AHANDFH97624Q050138H</t>
  </si>
  <si>
    <t>AHANDFH97624Q050139B</t>
  </si>
  <si>
    <t>公爱农场十队</t>
  </si>
  <si>
    <t>陈登仁</t>
  </si>
  <si>
    <t>AHANDFH97624Q050140O</t>
  </si>
  <si>
    <t>叶丽花</t>
  </si>
  <si>
    <t>AHANDFH97624Q050141J</t>
  </si>
  <si>
    <t>易观发</t>
  </si>
  <si>
    <t>AHANDFH97624Q050142E</t>
  </si>
  <si>
    <t>AHANDFH97624Q050143Z</t>
  </si>
  <si>
    <t>潘小兰</t>
  </si>
  <si>
    <t>AHANDFH97624Q050144U</t>
  </si>
  <si>
    <t>感城镇公爱农场十五队</t>
  </si>
  <si>
    <t>AHANDFH97624Q050145C</t>
  </si>
  <si>
    <t>张自知</t>
  </si>
  <si>
    <t>AHANDFH97624Q050146X</t>
  </si>
  <si>
    <t>陈德煌</t>
  </si>
  <si>
    <t>AHANDFH97624Q050147S</t>
  </si>
  <si>
    <t>AHANDFH97624Q050148N</t>
  </si>
  <si>
    <t>AHANDFH97624Q050149I</t>
  </si>
  <si>
    <t>AHANDFH97624Q050150D</t>
  </si>
  <si>
    <t>民兴村</t>
  </si>
  <si>
    <t>AHANDFH97624Q050151X</t>
  </si>
  <si>
    <t>刘宝务</t>
  </si>
  <si>
    <t>AHANDFH97624Q050152E</t>
  </si>
  <si>
    <t>吴小童</t>
  </si>
  <si>
    <t>AHANDFH97624Q050153Z</t>
  </si>
  <si>
    <t>新园村</t>
  </si>
  <si>
    <t>袁有链</t>
  </si>
  <si>
    <t>AHANDFH97624Q050154T</t>
  </si>
  <si>
    <t>AHANDFH97624Q050155A</t>
  </si>
  <si>
    <t>王通波</t>
  </si>
  <si>
    <t>AHANDFH97624Q050156U</t>
  </si>
  <si>
    <t>马明市</t>
  </si>
  <si>
    <t>AHANDFH97624Q050157P</t>
  </si>
  <si>
    <t>AHANDFH97624Q050158W</t>
  </si>
  <si>
    <t>施孝铝</t>
  </si>
  <si>
    <t>AHANDFH97624Q050159Q</t>
  </si>
  <si>
    <t>谢茂合</t>
  </si>
  <si>
    <t>AHANDFH97624Q050160E</t>
  </si>
  <si>
    <t>AHANDFH97624Q050161I</t>
  </si>
  <si>
    <t>AHANDFH97624Q050162M</t>
  </si>
  <si>
    <t>AHANDFH97624Q050163C</t>
  </si>
  <si>
    <t>AHANDFH97624Q050164G</t>
  </si>
  <si>
    <t>公爱农场八队</t>
  </si>
  <si>
    <t>AHANDFH97624Q050165K</t>
  </si>
  <si>
    <t>AHANDFH97624Q050166B</t>
  </si>
  <si>
    <t>郑自兴</t>
  </si>
  <si>
    <t>AHANDFH97624Q050167E</t>
  </si>
  <si>
    <t>李桂英</t>
  </si>
  <si>
    <t>AHANDFH97624Q050168I</t>
  </si>
  <si>
    <t>唐亚香</t>
  </si>
  <si>
    <t>AHANDFH97624Q050169Z</t>
  </si>
  <si>
    <t>AHANDFH97624Q050170F</t>
  </si>
  <si>
    <t>AHANDFH97624Q050171C</t>
  </si>
  <si>
    <t>AHANDFH97624Q050172A</t>
  </si>
  <si>
    <t>魏建程</t>
  </si>
  <si>
    <t>AHANDFH97624Q050173X</t>
  </si>
  <si>
    <t>AHANDFH97624Q050174V</t>
  </si>
  <si>
    <t>AHANDFH97624Q050176D</t>
  </si>
  <si>
    <t>AHANDFH97624Q050177A</t>
  </si>
  <si>
    <t>AHANDFH97624Q050178Y</t>
  </si>
  <si>
    <t>AHANDFH97624Q050180G</t>
  </si>
  <si>
    <t>张后林</t>
  </si>
  <si>
    <t>AHANDFH97624Q050182O</t>
  </si>
  <si>
    <t>AHANDFH97624Q050183F</t>
  </si>
  <si>
    <t>肖春春</t>
  </si>
  <si>
    <t>AHANDFH97624Q050184W</t>
  </si>
  <si>
    <t>潘登焕</t>
  </si>
  <si>
    <t>AHANDFH97624Q050185O</t>
  </si>
  <si>
    <t>公爱农场18队</t>
  </si>
  <si>
    <t>AHANDFH97624Q050186F</t>
  </si>
  <si>
    <t>AHANDFH97624Q050187W</t>
  </si>
  <si>
    <t>AHANDFH97624Q050188N</t>
  </si>
  <si>
    <t>张有权</t>
  </si>
  <si>
    <t>AHANDFH97624Q050189E</t>
  </si>
  <si>
    <t>AHANDFH97624Q050190L</t>
  </si>
  <si>
    <t>AHANDFH97624Q050191L</t>
  </si>
  <si>
    <t>AHANDFH97624Q050192Z</t>
  </si>
  <si>
    <t>AHANDFH97624Q050193A</t>
  </si>
  <si>
    <t>AHANDFH97624Q050194N</t>
  </si>
  <si>
    <t>公爱农场16队</t>
  </si>
  <si>
    <t>林春</t>
  </si>
  <si>
    <t>AHANDFH97624Q050195O</t>
  </si>
  <si>
    <t>AHANDFH97624Q050196B</t>
  </si>
  <si>
    <t>公爱农场七队</t>
  </si>
  <si>
    <t>AHANDFH97624Q050197C</t>
  </si>
  <si>
    <t>公爱农场</t>
  </si>
  <si>
    <t>AHANDFH97624Q050198Q</t>
  </si>
  <si>
    <t>AHANDFH97624Q050199Q</t>
  </si>
  <si>
    <t>AHANDFH97624Q050200M</t>
  </si>
  <si>
    <t>AHANDFH97624Q050201K</t>
  </si>
  <si>
    <t>AHANDFH97624Q050202I</t>
  </si>
  <si>
    <t>AHANDFH97624Q050203S</t>
  </si>
  <si>
    <t>AHANDFH97624Q050204Q</t>
  </si>
  <si>
    <t>AHANDFH97624Q050205N</t>
  </si>
  <si>
    <t>AHANDFH97624Q050206L</t>
  </si>
  <si>
    <t>AHANDFH97624Q050207V</t>
  </si>
  <si>
    <t>AHANDFH97624Q050208T</t>
  </si>
  <si>
    <t>AHANDFH97624Q050209R</t>
  </si>
  <si>
    <t>林世庄</t>
  </si>
  <si>
    <t>AHANDFH97624Q050210I</t>
  </si>
  <si>
    <t>公爱农场11队</t>
  </si>
  <si>
    <t>AHANDFH97624Q050211Z</t>
  </si>
  <si>
    <t>高亚会</t>
  </si>
  <si>
    <t>AHANDFH97624Q050212Q</t>
  </si>
  <si>
    <t>AHANDFH97624Q050213H</t>
  </si>
  <si>
    <t>AHANDFH97624Q050214Y</t>
  </si>
  <si>
    <t>AHANDFH97624Q050215D</t>
  </si>
  <si>
    <t>公爱农场十八队</t>
  </si>
  <si>
    <t>AHANDFH97624Q050216U</t>
  </si>
  <si>
    <t>20252/7/24</t>
  </si>
  <si>
    <t>AHANDFH97624Q050217L</t>
  </si>
  <si>
    <t>AHANDFH97624Q050218C</t>
  </si>
  <si>
    <t>AHANDFH97624Q050219T</t>
  </si>
  <si>
    <t>AHANDFH97624Q050220E</t>
  </si>
  <si>
    <t>AHANDFH97624Q050221Z</t>
  </si>
  <si>
    <t>AHANDFH97624Q050222H</t>
  </si>
  <si>
    <t>王平</t>
  </si>
  <si>
    <t>AHANDFH97624Q050223C</t>
  </si>
  <si>
    <t>三家镇</t>
  </si>
  <si>
    <t>红草村</t>
  </si>
  <si>
    <t>郑贵协</t>
  </si>
  <si>
    <t>AHANDFH97624Q050224K</t>
  </si>
  <si>
    <t>AHANDFH97624Q050225E</t>
  </si>
  <si>
    <t>AHANDFH97624Q050226M</t>
  </si>
  <si>
    <t>郑连梅</t>
  </si>
  <si>
    <t>AHANDFH97624Q050227H</t>
  </si>
  <si>
    <t>韩冬梨</t>
  </si>
  <si>
    <t>AHANDFH97624Q050228P</t>
  </si>
  <si>
    <t>吴晓英</t>
  </si>
  <si>
    <t>AHANDFH97624Q050229K</t>
  </si>
  <si>
    <t>程小兰</t>
  </si>
  <si>
    <t>AHANDFH97624Q050230J</t>
  </si>
  <si>
    <t>熊志涛</t>
  </si>
  <si>
    <t>AHANDFH97624Q050231S</t>
  </si>
  <si>
    <t>AHANDFH97624Q050232A</t>
  </si>
  <si>
    <t>公爱农场十九队</t>
  </si>
  <si>
    <t>刘仁院</t>
  </si>
  <si>
    <t>AHANDFH97624Q050233J</t>
  </si>
  <si>
    <t>熊永纯</t>
  </si>
  <si>
    <t>AHANDFH97624Q050234R</t>
  </si>
  <si>
    <t>AHANDFH97624Q050235A</t>
  </si>
  <si>
    <t>AHANDFH97624Q050236V</t>
  </si>
  <si>
    <t>AHANDFH97624Q050237E</t>
  </si>
  <si>
    <t>AHANDFH97624Q050238M</t>
  </si>
  <si>
    <t>AHANDFH97624Q050239V</t>
  </si>
  <si>
    <t>AHANDFH97624Q050240X</t>
  </si>
  <si>
    <t>AHANDFH97624Q050241R</t>
  </si>
  <si>
    <t>郑孝忠</t>
  </si>
  <si>
    <t>AHANDFH97624Q050242L</t>
  </si>
  <si>
    <t>AHANDFH97624Q050243F</t>
  </si>
  <si>
    <t>AHANDFH97624Q050244Z</t>
  </si>
  <si>
    <t>曾柳英</t>
  </si>
  <si>
    <t>AHANDFH97624Q050245H</t>
  </si>
  <si>
    <t>AHANDFH97624Q050246B</t>
  </si>
  <si>
    <t>肖诗县</t>
  </si>
  <si>
    <t>AHANDFH97624Q050247V</t>
  </si>
  <si>
    <t>公爱农场九队</t>
  </si>
  <si>
    <t>AHANDFH97624Q050248P</t>
  </si>
  <si>
    <t>AHANDFH97624Q050249J</t>
  </si>
  <si>
    <t>AHANDFH97624Q050250V</t>
  </si>
  <si>
    <t>AHANDFH97624Q050251K</t>
  </si>
  <si>
    <t>不磨村</t>
  </si>
  <si>
    <t>AHANDFH97624Q050252Y</t>
  </si>
  <si>
    <t>AHANDFH97624Q050253N</t>
  </si>
  <si>
    <t>黄桂镁</t>
  </si>
  <si>
    <t>AHANDFH97624Q050254O</t>
  </si>
  <si>
    <t>AHANDFH97624Q050255D</t>
  </si>
  <si>
    <t>大田镇</t>
  </si>
  <si>
    <t>抱板村</t>
  </si>
  <si>
    <t>杨同门</t>
  </si>
  <si>
    <t>AHANDFH97624Q050256R</t>
  </si>
  <si>
    <t>陈发湖</t>
  </si>
  <si>
    <t>AHANDFH97624Q050257T</t>
  </si>
  <si>
    <t>居便村</t>
  </si>
  <si>
    <t>吴惠梅</t>
  </si>
  <si>
    <t>AHANDFH97624Q050258H</t>
  </si>
  <si>
    <t>吴我凤</t>
  </si>
  <si>
    <t>AHANDFH97624Q050259W</t>
  </si>
  <si>
    <t>余仁娇</t>
  </si>
  <si>
    <t>AHANDFH97624Q050260C</t>
  </si>
  <si>
    <t>AHANDFH97624Q050261I</t>
  </si>
  <si>
    <t>AHANDFH97624Q050262B</t>
  </si>
  <si>
    <t>AHANDFH97624Q050263H</t>
  </si>
  <si>
    <t>AHANDFH97624Q050264A</t>
  </si>
  <si>
    <t>AHANDFH97624Q050265F</t>
  </si>
  <si>
    <t>兰龙课</t>
  </si>
  <si>
    <t>AHANDFH97624Q050266L</t>
  </si>
  <si>
    <t>AHANDFH97624Q050267E</t>
  </si>
  <si>
    <t>AHANDFH97624Q050268K</t>
  </si>
  <si>
    <t>AHANDFH97624Q050269D</t>
  </si>
  <si>
    <t>公爱农场六队</t>
  </si>
  <si>
    <t>张小安</t>
  </si>
  <si>
    <t>AHANDFH97624Q050270Y</t>
  </si>
  <si>
    <t>AHANDFH97624Q050271S</t>
  </si>
  <si>
    <t>AHANDFH97624Q050272A</t>
  </si>
  <si>
    <t>爱农场十五队</t>
  </si>
  <si>
    <t>郑文智</t>
  </si>
  <si>
    <t>AHANDFH97624Q050273U</t>
  </si>
  <si>
    <t>AHANDFH97624Q050274C</t>
  </si>
  <si>
    <t>张丽花</t>
  </si>
  <si>
    <t>AHANDFH97624Q050275W</t>
  </si>
  <si>
    <t>潘登概</t>
  </si>
  <si>
    <t>AHANDFH97624Q050276E</t>
  </si>
  <si>
    <t>报白村</t>
  </si>
  <si>
    <t>张铭银</t>
  </si>
  <si>
    <t>AHANDFH97624Q050277Y</t>
  </si>
  <si>
    <t>东河镇</t>
  </si>
  <si>
    <t>土蛮村</t>
  </si>
  <si>
    <t>李维森</t>
  </si>
  <si>
    <t>AHANDFH97624Q050278G</t>
  </si>
  <si>
    <t>西方村</t>
  </si>
  <si>
    <t>郑森彬</t>
  </si>
  <si>
    <t>AHANDFH97624Q050279N</t>
  </si>
  <si>
    <t>AHANDFH97624Q050280Y</t>
  </si>
  <si>
    <t>AHANDFH97624Q050281B</t>
  </si>
  <si>
    <t>AHANDFH97624Q050282Q</t>
  </si>
  <si>
    <t>AHANDFH97624Q050283T</t>
  </si>
  <si>
    <t>AHANDFH97624Q050284W</t>
  </si>
  <si>
    <t>AHANDFH97624Q050285Y</t>
  </si>
  <si>
    <t>AHANDFH97624Q050286B</t>
  </si>
  <si>
    <t>AHANDFH97624Q050287R</t>
  </si>
  <si>
    <t>AHANDFH97624Q050288T</t>
  </si>
  <si>
    <t>吴岳标</t>
  </si>
  <si>
    <t>AHANDFH97624Q050289W</t>
  </si>
  <si>
    <t>AHANDFH97624Q050290F</t>
  </si>
  <si>
    <t>AHANDFH97624Q050291V</t>
  </si>
  <si>
    <t>李理强</t>
  </si>
  <si>
    <t>AHANDFH97624Q050292X</t>
  </si>
  <si>
    <t>AHANDFH97624Q050293Z</t>
  </si>
  <si>
    <t>AHANDFH97624Q050294P</t>
  </si>
  <si>
    <t>AHANDFH97624Q050295R</t>
  </si>
  <si>
    <t>AHANDFH97624Q050296U</t>
  </si>
  <si>
    <t>AHANDFH97624Q050297J</t>
  </si>
  <si>
    <t>AHANDFH97624Q050298L</t>
  </si>
  <si>
    <t>AHANDFH97624Q050299O</t>
  </si>
  <si>
    <t>AHANDFH97624Q050300V</t>
  </si>
  <si>
    <t>陈德贵</t>
  </si>
  <si>
    <t>AHANDFH97624Q050301T</t>
  </si>
  <si>
    <t>苏廷文</t>
  </si>
  <si>
    <t>AHANDFH97624Q050302R</t>
  </si>
  <si>
    <t>李爱球</t>
  </si>
  <si>
    <t>AHANDFH97624Q050303P</t>
  </si>
  <si>
    <t>尧文村</t>
  </si>
  <si>
    <t>夏其田</t>
  </si>
  <si>
    <t>AHANDFH97624Q050304N</t>
  </si>
  <si>
    <t>AHANDFH97624Q050305M</t>
  </si>
  <si>
    <t>AHANDFH97624Q050306K</t>
  </si>
  <si>
    <t>AHANDFH97624Q050307I</t>
  </si>
  <si>
    <t>AHANDFH97624Q050308G</t>
  </si>
  <si>
    <t>AHANDFH97624Q050309E</t>
  </si>
  <si>
    <t>AHANDFH97624Q050310U</t>
  </si>
  <si>
    <t>肖鹏</t>
  </si>
  <si>
    <t>AHANDFH97624Q050311H</t>
  </si>
  <si>
    <t>华侨农场十队</t>
  </si>
  <si>
    <t>许丹宁</t>
  </si>
  <si>
    <t>AHANDFH97624Q050312G</t>
  </si>
  <si>
    <t>苏陈育</t>
  </si>
  <si>
    <t>AHANDFH97624Q050313G</t>
  </si>
  <si>
    <t>公爱农场十四队</t>
  </si>
  <si>
    <t>曾国武</t>
  </si>
  <si>
    <t>AHANDFH97624Q050314T</t>
  </si>
  <si>
    <t>AHANDFH97624Q050315T</t>
  </si>
  <si>
    <t>徐昌华</t>
  </si>
  <si>
    <t>AHANDFH97624Q050316G</t>
  </si>
  <si>
    <t>AHANDFH97624Q050317G</t>
  </si>
  <si>
    <t>薛和爱</t>
  </si>
  <si>
    <t>AHANDFH97624Q050318S</t>
  </si>
  <si>
    <t>兰文强</t>
  </si>
  <si>
    <t>AHANDFH97624Q050319S</t>
  </si>
  <si>
    <t>AHANDFH97624Q050320Z</t>
  </si>
  <si>
    <t>吴荣城</t>
  </si>
  <si>
    <t>AHANDFH97624Q050321I</t>
  </si>
  <si>
    <t>AHANDFH97624Q050322R</t>
  </si>
  <si>
    <t>公爱农场十三队</t>
  </si>
  <si>
    <t>黄家辉</t>
  </si>
  <si>
    <t>AHANDFH97624Q050323B</t>
  </si>
  <si>
    <t>合计：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</si>
</sst>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_);[Red]\(0\)"/>
    <numFmt numFmtId="178" formatCode="yyyy/m/d;@"/>
    <numFmt numFmtId="179" formatCode="0.00_ "/>
    <numFmt numFmtId="180" formatCode="0.00_);[Red]\(0.00\)"/>
  </numFmts>
  <fonts count="30">
    <font>
      <sz val="11"/>
      <color theme="1"/>
      <name val="宋体"/>
      <charset val="134"/>
      <scheme val="minor"/>
    </font>
    <font>
      <sz val="24"/>
      <name val="黑体"/>
      <charset val="134"/>
    </font>
    <font>
      <b/>
      <sz val="10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b/>
      <sz val="22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0" fillId="0" borderId="0" applyNumberFormat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/>
    </xf>
    <xf numFmtId="179" fontId="8" fillId="0" borderId="1" xfId="0" applyNumberFormat="1" applyFont="1" applyFill="1" applyBorder="1" applyAlignment="1">
      <alignment horizontal="center" vertical="center"/>
    </xf>
    <xf numFmtId="14" fontId="1" fillId="0" borderId="0" xfId="0" applyNumberFormat="1" applyFont="1">
      <alignment vertical="center"/>
    </xf>
    <xf numFmtId="14" fontId="3" fillId="0" borderId="0" xfId="0" applyNumberFormat="1" applyFont="1" applyFill="1" applyAlignment="1">
      <alignment vertical="center" wrapText="1"/>
    </xf>
    <xf numFmtId="14" fontId="3" fillId="0" borderId="0" xfId="0" applyNumberFormat="1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常规 2 2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23" xfId="50"/>
    <cellStyle name="常规 2 25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10"/>
  <sheetViews>
    <sheetView tabSelected="1" topLeftCell="B1" workbookViewId="0">
      <pane ySplit="2" topLeftCell="A3" activePane="bottomLeft" state="frozen"/>
      <selection/>
      <selection pane="bottomLeft" activeCell="I29" sqref="I29"/>
    </sheetView>
  </sheetViews>
  <sheetFormatPr defaultColWidth="9.75" defaultRowHeight="12"/>
  <cols>
    <col min="1" max="1" width="7.625" style="5" customWidth="1"/>
    <col min="2" max="2" width="10.5" style="5" customWidth="1"/>
    <col min="3" max="3" width="15.625" style="5" customWidth="1"/>
    <col min="4" max="4" width="14.75" style="5" customWidth="1"/>
    <col min="5" max="5" width="23.5" style="6" customWidth="1"/>
    <col min="6" max="6" width="12.375" style="7" customWidth="1"/>
    <col min="7" max="7" width="9.625" style="8" customWidth="1"/>
    <col min="8" max="8" width="9.5" style="9" customWidth="1"/>
    <col min="9" max="9" width="11.375" style="8" customWidth="1"/>
    <col min="10" max="10" width="11.75" style="10" customWidth="1"/>
    <col min="11" max="11" width="12.25" style="10" customWidth="1"/>
    <col min="12" max="13" width="13.125" style="8" customWidth="1"/>
    <col min="14" max="14" width="14.75" style="11" customWidth="1"/>
    <col min="15" max="15" width="13.5" style="11" customWidth="1"/>
    <col min="16" max="16" width="15.5" style="11" customWidth="1"/>
    <col min="17" max="19" width="9.75" style="12"/>
    <col min="20" max="22" width="9.75" style="13"/>
    <col min="23" max="16384" width="9.75" style="12"/>
  </cols>
  <sheetData>
    <row r="1" s="1" customFormat="1" ht="48" customHeight="1" spans="1:22">
      <c r="A1" s="14" t="s">
        <v>0</v>
      </c>
      <c r="B1" s="14"/>
      <c r="C1" s="14"/>
      <c r="D1" s="14"/>
      <c r="E1" s="15"/>
      <c r="F1" s="14"/>
      <c r="G1" s="14"/>
      <c r="H1" s="14"/>
      <c r="I1" s="14"/>
      <c r="J1" s="14"/>
      <c r="K1" s="14"/>
      <c r="L1" s="23"/>
      <c r="M1" s="14"/>
      <c r="N1" s="14"/>
      <c r="O1" s="14"/>
      <c r="P1" s="14"/>
      <c r="T1" s="30"/>
      <c r="U1" s="30"/>
      <c r="V1" s="30"/>
    </row>
    <row r="2" s="2" customFormat="1" ht="57" customHeight="1" spans="1:16">
      <c r="A2" s="16" t="s">
        <v>1</v>
      </c>
      <c r="B2" s="17" t="s">
        <v>2</v>
      </c>
      <c r="C2" s="17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4" t="s">
        <v>10</v>
      </c>
      <c r="K2" s="24" t="s">
        <v>11</v>
      </c>
      <c r="L2" s="18" t="s">
        <v>12</v>
      </c>
      <c r="M2" s="18" t="s">
        <v>13</v>
      </c>
      <c r="N2" s="25" t="s">
        <v>14</v>
      </c>
      <c r="O2" s="18" t="s">
        <v>15</v>
      </c>
      <c r="P2" s="25" t="s">
        <v>16</v>
      </c>
    </row>
    <row r="3" s="3" customFormat="1" ht="15" customHeight="1" spans="1:22">
      <c r="A3" s="19">
        <v>1</v>
      </c>
      <c r="B3" s="20" t="s">
        <v>17</v>
      </c>
      <c r="C3" s="20" t="s">
        <v>18</v>
      </c>
      <c r="D3" s="20" t="s">
        <v>19</v>
      </c>
      <c r="E3" s="21" t="s">
        <v>20</v>
      </c>
      <c r="F3" s="19">
        <v>12</v>
      </c>
      <c r="G3" s="19">
        <v>12.5</v>
      </c>
      <c r="H3" s="22">
        <v>500</v>
      </c>
      <c r="I3" s="19">
        <v>7800</v>
      </c>
      <c r="J3" s="26">
        <v>45489</v>
      </c>
      <c r="K3" s="26">
        <v>45853</v>
      </c>
      <c r="L3" s="19">
        <f>I3*0.3</f>
        <v>2340</v>
      </c>
      <c r="M3" s="19">
        <f>I3*0.25</f>
        <v>1950</v>
      </c>
      <c r="N3" s="19">
        <f>I3*0.1</f>
        <v>780</v>
      </c>
      <c r="O3" s="19">
        <f>I3*0.35</f>
        <v>2730</v>
      </c>
      <c r="P3" s="27">
        <f>L3+M3+N3</f>
        <v>5070</v>
      </c>
      <c r="T3" s="31"/>
      <c r="U3" s="31"/>
      <c r="V3" s="31"/>
    </row>
    <row r="4" s="4" customFormat="1" ht="15" customHeight="1" spans="1:22">
      <c r="A4" s="19">
        <v>2</v>
      </c>
      <c r="B4" s="20" t="s">
        <v>17</v>
      </c>
      <c r="C4" s="20" t="s">
        <v>18</v>
      </c>
      <c r="D4" s="19" t="s">
        <v>21</v>
      </c>
      <c r="E4" s="19" t="s">
        <v>22</v>
      </c>
      <c r="F4" s="19">
        <v>11</v>
      </c>
      <c r="G4" s="19">
        <v>11.75</v>
      </c>
      <c r="H4" s="22">
        <v>500</v>
      </c>
      <c r="I4" s="19">
        <v>7800</v>
      </c>
      <c r="J4" s="26">
        <v>45493</v>
      </c>
      <c r="K4" s="26">
        <v>45857</v>
      </c>
      <c r="L4" s="19">
        <f t="shared" ref="L4:L67" si="0">I4*0.3</f>
        <v>2340</v>
      </c>
      <c r="M4" s="19">
        <f t="shared" ref="M4:M67" si="1">I4*0.25</f>
        <v>1950</v>
      </c>
      <c r="N4" s="19">
        <f t="shared" ref="N4:N67" si="2">I4*0.1</f>
        <v>780</v>
      </c>
      <c r="O4" s="19">
        <f t="shared" ref="O4:O67" si="3">I4*0.35</f>
        <v>2730</v>
      </c>
      <c r="P4" s="27">
        <f t="shared" ref="P4:P67" si="4">L4+M4+N4</f>
        <v>5070</v>
      </c>
      <c r="T4" s="32"/>
      <c r="U4" s="32"/>
      <c r="V4" s="32"/>
    </row>
    <row r="5" s="4" customFormat="1" ht="15" customHeight="1" spans="1:22">
      <c r="A5" s="19">
        <v>3</v>
      </c>
      <c r="B5" s="20" t="s">
        <v>17</v>
      </c>
      <c r="C5" s="20" t="s">
        <v>23</v>
      </c>
      <c r="D5" s="20" t="s">
        <v>24</v>
      </c>
      <c r="E5" s="20" t="s">
        <v>25</v>
      </c>
      <c r="F5" s="19">
        <v>20</v>
      </c>
      <c r="G5" s="19">
        <v>20</v>
      </c>
      <c r="H5" s="22">
        <v>800</v>
      </c>
      <c r="I5" s="19">
        <v>12480</v>
      </c>
      <c r="J5" s="26">
        <v>45489</v>
      </c>
      <c r="K5" s="26">
        <v>45853</v>
      </c>
      <c r="L5" s="19">
        <f t="shared" si="0"/>
        <v>3744</v>
      </c>
      <c r="M5" s="19">
        <f t="shared" si="1"/>
        <v>3120</v>
      </c>
      <c r="N5" s="19">
        <f t="shared" si="2"/>
        <v>1248</v>
      </c>
      <c r="O5" s="19">
        <f t="shared" si="3"/>
        <v>4368</v>
      </c>
      <c r="P5" s="27">
        <f t="shared" si="4"/>
        <v>8112</v>
      </c>
      <c r="T5" s="32"/>
      <c r="U5" s="32"/>
      <c r="V5" s="32"/>
    </row>
    <row r="6" s="4" customFormat="1" ht="15" customHeight="1" spans="1:22">
      <c r="A6" s="19">
        <v>4</v>
      </c>
      <c r="B6" s="20" t="s">
        <v>17</v>
      </c>
      <c r="C6" s="20" t="s">
        <v>23</v>
      </c>
      <c r="D6" s="20" t="s">
        <v>24</v>
      </c>
      <c r="E6" s="20" t="s">
        <v>26</v>
      </c>
      <c r="F6" s="19">
        <v>75.5</v>
      </c>
      <c r="G6" s="19">
        <v>52.47</v>
      </c>
      <c r="H6" s="22">
        <v>2300</v>
      </c>
      <c r="I6" s="19">
        <v>35880</v>
      </c>
      <c r="J6" s="26">
        <v>45489</v>
      </c>
      <c r="K6" s="26">
        <v>45853</v>
      </c>
      <c r="L6" s="19">
        <f t="shared" si="0"/>
        <v>10764</v>
      </c>
      <c r="M6" s="19">
        <f t="shared" si="1"/>
        <v>8970</v>
      </c>
      <c r="N6" s="19">
        <f t="shared" si="2"/>
        <v>3588</v>
      </c>
      <c r="O6" s="19">
        <f t="shared" si="3"/>
        <v>12558</v>
      </c>
      <c r="P6" s="27">
        <f t="shared" si="4"/>
        <v>23322</v>
      </c>
      <c r="T6" s="32"/>
      <c r="U6" s="32"/>
      <c r="V6" s="32"/>
    </row>
    <row r="7" s="4" customFormat="1" ht="15" customHeight="1" spans="1:22">
      <c r="A7" s="19">
        <v>5</v>
      </c>
      <c r="B7" s="20" t="s">
        <v>17</v>
      </c>
      <c r="C7" s="20" t="s">
        <v>27</v>
      </c>
      <c r="D7" s="20" t="s">
        <v>28</v>
      </c>
      <c r="E7" s="20" t="s">
        <v>29</v>
      </c>
      <c r="F7" s="19">
        <v>39</v>
      </c>
      <c r="G7" s="19">
        <v>39</v>
      </c>
      <c r="H7" s="22">
        <v>1700</v>
      </c>
      <c r="I7" s="19">
        <v>26520</v>
      </c>
      <c r="J7" s="26">
        <v>45490</v>
      </c>
      <c r="K7" s="26">
        <v>45854</v>
      </c>
      <c r="L7" s="19">
        <f t="shared" si="0"/>
        <v>7956</v>
      </c>
      <c r="M7" s="19">
        <f t="shared" si="1"/>
        <v>6630</v>
      </c>
      <c r="N7" s="19">
        <f t="shared" si="2"/>
        <v>2652</v>
      </c>
      <c r="O7" s="19">
        <f t="shared" si="3"/>
        <v>9282</v>
      </c>
      <c r="P7" s="27">
        <f t="shared" si="4"/>
        <v>17238</v>
      </c>
      <c r="T7" s="32"/>
      <c r="U7" s="32"/>
      <c r="V7" s="32"/>
    </row>
    <row r="8" s="4" customFormat="1" ht="15" customHeight="1" spans="1:22">
      <c r="A8" s="19">
        <v>6</v>
      </c>
      <c r="B8" s="20" t="s">
        <v>17</v>
      </c>
      <c r="C8" s="20" t="s">
        <v>27</v>
      </c>
      <c r="D8" s="20" t="s">
        <v>30</v>
      </c>
      <c r="E8" s="20" t="s">
        <v>31</v>
      </c>
      <c r="F8" s="19">
        <v>47.6</v>
      </c>
      <c r="G8" s="19">
        <v>47.6</v>
      </c>
      <c r="H8" s="22">
        <v>2000</v>
      </c>
      <c r="I8" s="19">
        <v>31200</v>
      </c>
      <c r="J8" s="26">
        <v>45490</v>
      </c>
      <c r="K8" s="26">
        <v>45854</v>
      </c>
      <c r="L8" s="19">
        <f t="shared" si="0"/>
        <v>9360</v>
      </c>
      <c r="M8" s="19">
        <f t="shared" si="1"/>
        <v>7800</v>
      </c>
      <c r="N8" s="19">
        <f t="shared" si="2"/>
        <v>3120</v>
      </c>
      <c r="O8" s="19">
        <f t="shared" si="3"/>
        <v>10920</v>
      </c>
      <c r="P8" s="27">
        <f t="shared" si="4"/>
        <v>20280</v>
      </c>
      <c r="T8" s="32"/>
      <c r="U8" s="32"/>
      <c r="V8" s="32"/>
    </row>
    <row r="9" s="4" customFormat="1" ht="15" customHeight="1" spans="1:22">
      <c r="A9" s="19">
        <v>7</v>
      </c>
      <c r="B9" s="20" t="s">
        <v>17</v>
      </c>
      <c r="C9" s="20" t="s">
        <v>32</v>
      </c>
      <c r="D9" s="20" t="s">
        <v>33</v>
      </c>
      <c r="E9" s="20" t="s">
        <v>34</v>
      </c>
      <c r="F9" s="19">
        <v>113.8</v>
      </c>
      <c r="G9" s="19">
        <v>42</v>
      </c>
      <c r="H9" s="22">
        <v>1800</v>
      </c>
      <c r="I9" s="19">
        <v>28080</v>
      </c>
      <c r="J9" s="26">
        <v>45477</v>
      </c>
      <c r="K9" s="26">
        <v>45841</v>
      </c>
      <c r="L9" s="19">
        <f t="shared" si="0"/>
        <v>8424</v>
      </c>
      <c r="M9" s="19">
        <f t="shared" si="1"/>
        <v>7020</v>
      </c>
      <c r="N9" s="19">
        <f t="shared" si="2"/>
        <v>2808</v>
      </c>
      <c r="O9" s="19">
        <f t="shared" si="3"/>
        <v>9828</v>
      </c>
      <c r="P9" s="27">
        <f t="shared" si="4"/>
        <v>18252</v>
      </c>
      <c r="T9" s="32"/>
      <c r="U9" s="32"/>
      <c r="V9" s="32"/>
    </row>
    <row r="10" s="4" customFormat="1" ht="15" customHeight="1" spans="1:22">
      <c r="A10" s="19">
        <v>8</v>
      </c>
      <c r="B10" s="20" t="s">
        <v>17</v>
      </c>
      <c r="C10" s="20" t="s">
        <v>35</v>
      </c>
      <c r="D10" s="20" t="s">
        <v>28</v>
      </c>
      <c r="E10" s="20" t="s">
        <v>36</v>
      </c>
      <c r="F10" s="19">
        <v>46.3</v>
      </c>
      <c r="G10" s="19">
        <v>46.3</v>
      </c>
      <c r="H10" s="22">
        <v>2000</v>
      </c>
      <c r="I10" s="19">
        <v>31200</v>
      </c>
      <c r="J10" s="26">
        <v>45490</v>
      </c>
      <c r="K10" s="26">
        <v>45854</v>
      </c>
      <c r="L10" s="19">
        <f t="shared" si="0"/>
        <v>9360</v>
      </c>
      <c r="M10" s="19">
        <f t="shared" si="1"/>
        <v>7800</v>
      </c>
      <c r="N10" s="19">
        <f t="shared" si="2"/>
        <v>3120</v>
      </c>
      <c r="O10" s="19">
        <f t="shared" si="3"/>
        <v>10920</v>
      </c>
      <c r="P10" s="27">
        <f t="shared" si="4"/>
        <v>20280</v>
      </c>
      <c r="T10" s="32"/>
      <c r="U10" s="32"/>
      <c r="V10" s="32"/>
    </row>
    <row r="11" s="4" customFormat="1" ht="15" customHeight="1" spans="1:22">
      <c r="A11" s="19">
        <v>9</v>
      </c>
      <c r="B11" s="20" t="s">
        <v>37</v>
      </c>
      <c r="C11" s="20" t="s">
        <v>38</v>
      </c>
      <c r="D11" s="20" t="s">
        <v>39</v>
      </c>
      <c r="E11" s="20" t="s">
        <v>40</v>
      </c>
      <c r="F11" s="19">
        <v>36</v>
      </c>
      <c r="G11" s="19">
        <v>36</v>
      </c>
      <c r="H11" s="22">
        <v>1550</v>
      </c>
      <c r="I11" s="19">
        <v>24180</v>
      </c>
      <c r="J11" s="28">
        <v>45476</v>
      </c>
      <c r="K11" s="28">
        <v>45840</v>
      </c>
      <c r="L11" s="19">
        <f t="shared" si="0"/>
        <v>7254</v>
      </c>
      <c r="M11" s="19">
        <f t="shared" si="1"/>
        <v>6045</v>
      </c>
      <c r="N11" s="19">
        <f t="shared" si="2"/>
        <v>2418</v>
      </c>
      <c r="O11" s="19">
        <f t="shared" si="3"/>
        <v>8463</v>
      </c>
      <c r="P11" s="27">
        <f t="shared" si="4"/>
        <v>15717</v>
      </c>
      <c r="T11" s="32"/>
      <c r="U11" s="32"/>
      <c r="V11" s="32"/>
    </row>
    <row r="12" s="4" customFormat="1" ht="15" customHeight="1" spans="1:22">
      <c r="A12" s="19">
        <v>10</v>
      </c>
      <c r="B12" s="20" t="s">
        <v>17</v>
      </c>
      <c r="C12" s="20" t="s">
        <v>41</v>
      </c>
      <c r="D12" s="20" t="s">
        <v>28</v>
      </c>
      <c r="E12" s="20" t="s">
        <v>42</v>
      </c>
      <c r="F12" s="19">
        <v>14.5</v>
      </c>
      <c r="G12" s="19">
        <v>14.5</v>
      </c>
      <c r="H12" s="22">
        <v>620</v>
      </c>
      <c r="I12" s="19">
        <v>9672</v>
      </c>
      <c r="J12" s="28">
        <v>45476</v>
      </c>
      <c r="K12" s="28">
        <v>45840</v>
      </c>
      <c r="L12" s="19">
        <f t="shared" si="0"/>
        <v>2901.6</v>
      </c>
      <c r="M12" s="19">
        <f t="shared" si="1"/>
        <v>2418</v>
      </c>
      <c r="N12" s="19">
        <f t="shared" si="2"/>
        <v>967.2</v>
      </c>
      <c r="O12" s="19">
        <f t="shared" si="3"/>
        <v>3385.2</v>
      </c>
      <c r="P12" s="29">
        <f t="shared" si="4"/>
        <v>6286.8</v>
      </c>
      <c r="T12" s="32"/>
      <c r="U12" s="32"/>
      <c r="V12" s="32"/>
    </row>
    <row r="13" s="4" customFormat="1" ht="15" customHeight="1" spans="1:22">
      <c r="A13" s="19">
        <v>11</v>
      </c>
      <c r="B13" s="20" t="s">
        <v>17</v>
      </c>
      <c r="C13" s="20" t="s">
        <v>27</v>
      </c>
      <c r="D13" s="20" t="s">
        <v>43</v>
      </c>
      <c r="E13" s="20" t="s">
        <v>44</v>
      </c>
      <c r="F13" s="19">
        <v>56.7</v>
      </c>
      <c r="G13" s="19">
        <v>34.4</v>
      </c>
      <c r="H13" s="22">
        <v>1500</v>
      </c>
      <c r="I13" s="19">
        <v>23400</v>
      </c>
      <c r="J13" s="26">
        <v>45477</v>
      </c>
      <c r="K13" s="26">
        <v>45841</v>
      </c>
      <c r="L13" s="19">
        <f t="shared" si="0"/>
        <v>7020</v>
      </c>
      <c r="M13" s="19">
        <f t="shared" si="1"/>
        <v>5850</v>
      </c>
      <c r="N13" s="19">
        <f t="shared" si="2"/>
        <v>2340</v>
      </c>
      <c r="O13" s="19">
        <f t="shared" si="3"/>
        <v>8190</v>
      </c>
      <c r="P13" s="27">
        <f t="shared" si="4"/>
        <v>15210</v>
      </c>
      <c r="T13" s="32"/>
      <c r="U13" s="32"/>
      <c r="V13" s="32"/>
    </row>
    <row r="14" s="4" customFormat="1" ht="15" customHeight="1" spans="1:22">
      <c r="A14" s="19">
        <v>12</v>
      </c>
      <c r="B14" s="20" t="s">
        <v>17</v>
      </c>
      <c r="C14" s="20" t="s">
        <v>27</v>
      </c>
      <c r="D14" s="20" t="s">
        <v>28</v>
      </c>
      <c r="E14" s="20" t="s">
        <v>45</v>
      </c>
      <c r="F14" s="19">
        <v>40.6</v>
      </c>
      <c r="G14" s="19">
        <v>40.6</v>
      </c>
      <c r="H14" s="22">
        <v>1700</v>
      </c>
      <c r="I14" s="19">
        <v>26520</v>
      </c>
      <c r="J14" s="26">
        <v>45490</v>
      </c>
      <c r="K14" s="26">
        <v>45854</v>
      </c>
      <c r="L14" s="19">
        <f t="shared" si="0"/>
        <v>7956</v>
      </c>
      <c r="M14" s="19">
        <f t="shared" si="1"/>
        <v>6630</v>
      </c>
      <c r="N14" s="19">
        <f t="shared" si="2"/>
        <v>2652</v>
      </c>
      <c r="O14" s="19">
        <f t="shared" si="3"/>
        <v>9282</v>
      </c>
      <c r="P14" s="27">
        <f t="shared" si="4"/>
        <v>17238</v>
      </c>
      <c r="T14" s="32"/>
      <c r="U14" s="32"/>
      <c r="V14" s="32"/>
    </row>
    <row r="15" s="4" customFormat="1" ht="15" customHeight="1" spans="1:22">
      <c r="A15" s="19">
        <v>13</v>
      </c>
      <c r="B15" s="20" t="s">
        <v>17</v>
      </c>
      <c r="C15" s="20" t="s">
        <v>27</v>
      </c>
      <c r="D15" s="20" t="s">
        <v>30</v>
      </c>
      <c r="E15" s="20" t="s">
        <v>46</v>
      </c>
      <c r="F15" s="19">
        <v>52.1</v>
      </c>
      <c r="G15" s="19">
        <v>52.1</v>
      </c>
      <c r="H15" s="22">
        <v>2200</v>
      </c>
      <c r="I15" s="19">
        <v>34320</v>
      </c>
      <c r="J15" s="26">
        <v>45490</v>
      </c>
      <c r="K15" s="26">
        <v>45854</v>
      </c>
      <c r="L15" s="19">
        <f t="shared" si="0"/>
        <v>10296</v>
      </c>
      <c r="M15" s="19">
        <f t="shared" si="1"/>
        <v>8580</v>
      </c>
      <c r="N15" s="19">
        <f t="shared" si="2"/>
        <v>3432</v>
      </c>
      <c r="O15" s="19">
        <f t="shared" si="3"/>
        <v>12012</v>
      </c>
      <c r="P15" s="27">
        <f t="shared" si="4"/>
        <v>22308</v>
      </c>
      <c r="T15" s="32"/>
      <c r="U15" s="32"/>
      <c r="V15" s="32"/>
    </row>
    <row r="16" s="4" customFormat="1" ht="15" customHeight="1" spans="1:22">
      <c r="A16" s="19">
        <v>14</v>
      </c>
      <c r="B16" s="20" t="s">
        <v>47</v>
      </c>
      <c r="C16" s="20" t="s">
        <v>48</v>
      </c>
      <c r="D16" s="20" t="s">
        <v>33</v>
      </c>
      <c r="E16" s="20" t="s">
        <v>49</v>
      </c>
      <c r="F16" s="19">
        <v>25.71</v>
      </c>
      <c r="G16" s="19">
        <v>25.71</v>
      </c>
      <c r="H16" s="22">
        <v>1100</v>
      </c>
      <c r="I16" s="19">
        <v>17160</v>
      </c>
      <c r="J16" s="26">
        <v>45477</v>
      </c>
      <c r="K16" s="26">
        <v>45841</v>
      </c>
      <c r="L16" s="19">
        <f t="shared" si="0"/>
        <v>5148</v>
      </c>
      <c r="M16" s="19">
        <f t="shared" si="1"/>
        <v>4290</v>
      </c>
      <c r="N16" s="19">
        <f t="shared" si="2"/>
        <v>1716</v>
      </c>
      <c r="O16" s="19">
        <f t="shared" si="3"/>
        <v>6006</v>
      </c>
      <c r="P16" s="27">
        <f t="shared" si="4"/>
        <v>11154</v>
      </c>
      <c r="T16" s="32"/>
      <c r="U16" s="32"/>
      <c r="V16" s="32"/>
    </row>
    <row r="17" s="4" customFormat="1" ht="15" customHeight="1" spans="1:22">
      <c r="A17" s="19">
        <v>15</v>
      </c>
      <c r="B17" s="20" t="s">
        <v>37</v>
      </c>
      <c r="C17" s="20" t="s">
        <v>50</v>
      </c>
      <c r="D17" s="20" t="s">
        <v>21</v>
      </c>
      <c r="E17" s="20" t="s">
        <v>51</v>
      </c>
      <c r="F17" s="19">
        <v>30</v>
      </c>
      <c r="G17" s="19">
        <v>30</v>
      </c>
      <c r="H17" s="22">
        <v>1300</v>
      </c>
      <c r="I17" s="19">
        <v>20280</v>
      </c>
      <c r="J17" s="26">
        <v>45477</v>
      </c>
      <c r="K17" s="26">
        <v>45841</v>
      </c>
      <c r="L17" s="19">
        <f t="shared" si="0"/>
        <v>6084</v>
      </c>
      <c r="M17" s="19">
        <f t="shared" si="1"/>
        <v>5070</v>
      </c>
      <c r="N17" s="19">
        <f t="shared" si="2"/>
        <v>2028</v>
      </c>
      <c r="O17" s="19">
        <f t="shared" si="3"/>
        <v>7098</v>
      </c>
      <c r="P17" s="27">
        <f t="shared" si="4"/>
        <v>13182</v>
      </c>
      <c r="T17" s="32"/>
      <c r="U17" s="32"/>
      <c r="V17" s="32"/>
    </row>
    <row r="18" s="4" customFormat="1" ht="15" customHeight="1" spans="1:22">
      <c r="A18" s="19">
        <v>16</v>
      </c>
      <c r="B18" s="20" t="s">
        <v>17</v>
      </c>
      <c r="C18" s="20" t="s">
        <v>27</v>
      </c>
      <c r="D18" s="20" t="s">
        <v>33</v>
      </c>
      <c r="E18" s="20" t="s">
        <v>52</v>
      </c>
      <c r="F18" s="19">
        <v>13.5</v>
      </c>
      <c r="G18" s="19">
        <v>13.5</v>
      </c>
      <c r="H18" s="22">
        <v>580</v>
      </c>
      <c r="I18" s="19">
        <v>9048</v>
      </c>
      <c r="J18" s="26">
        <v>45478</v>
      </c>
      <c r="K18" s="26">
        <v>45842</v>
      </c>
      <c r="L18" s="19">
        <f t="shared" si="0"/>
        <v>2714.4</v>
      </c>
      <c r="M18" s="19">
        <f t="shared" si="1"/>
        <v>2262</v>
      </c>
      <c r="N18" s="19">
        <f t="shared" si="2"/>
        <v>904.8</v>
      </c>
      <c r="O18" s="19">
        <f t="shared" si="3"/>
        <v>3166.8</v>
      </c>
      <c r="P18" s="29">
        <f t="shared" si="4"/>
        <v>5881.2</v>
      </c>
      <c r="T18" s="32"/>
      <c r="U18" s="32"/>
      <c r="V18" s="32"/>
    </row>
    <row r="19" s="4" customFormat="1" ht="15" customHeight="1" spans="1:22">
      <c r="A19" s="19">
        <v>17</v>
      </c>
      <c r="B19" s="20" t="s">
        <v>17</v>
      </c>
      <c r="C19" s="20" t="s">
        <v>53</v>
      </c>
      <c r="D19" s="20" t="s">
        <v>54</v>
      </c>
      <c r="E19" s="20" t="s">
        <v>55</v>
      </c>
      <c r="F19" s="19">
        <v>26.9</v>
      </c>
      <c r="G19" s="19">
        <v>20.61</v>
      </c>
      <c r="H19" s="22">
        <v>860</v>
      </c>
      <c r="I19" s="19">
        <v>13416</v>
      </c>
      <c r="J19" s="26">
        <v>45489</v>
      </c>
      <c r="K19" s="26">
        <v>45853</v>
      </c>
      <c r="L19" s="19">
        <f t="shared" si="0"/>
        <v>4024.8</v>
      </c>
      <c r="M19" s="19">
        <f t="shared" si="1"/>
        <v>3354</v>
      </c>
      <c r="N19" s="19">
        <f t="shared" si="2"/>
        <v>1341.6</v>
      </c>
      <c r="O19" s="19">
        <f t="shared" si="3"/>
        <v>4695.6</v>
      </c>
      <c r="P19" s="29">
        <f t="shared" si="4"/>
        <v>8720.4</v>
      </c>
      <c r="T19" s="32"/>
      <c r="U19" s="32"/>
      <c r="V19" s="32"/>
    </row>
    <row r="20" s="4" customFormat="1" ht="15" customHeight="1" spans="1:22">
      <c r="A20" s="19">
        <v>18</v>
      </c>
      <c r="B20" s="20" t="s">
        <v>17</v>
      </c>
      <c r="C20" s="20" t="s">
        <v>27</v>
      </c>
      <c r="D20" s="20" t="s">
        <v>56</v>
      </c>
      <c r="E20" s="20" t="s">
        <v>57</v>
      </c>
      <c r="F20" s="19">
        <v>56.7</v>
      </c>
      <c r="G20" s="19">
        <v>23.3</v>
      </c>
      <c r="H20" s="22">
        <v>1000</v>
      </c>
      <c r="I20" s="19">
        <v>15600</v>
      </c>
      <c r="J20" s="26">
        <v>45477</v>
      </c>
      <c r="K20" s="26">
        <v>45841</v>
      </c>
      <c r="L20" s="19">
        <f t="shared" si="0"/>
        <v>4680</v>
      </c>
      <c r="M20" s="19">
        <f t="shared" si="1"/>
        <v>3900</v>
      </c>
      <c r="N20" s="19">
        <f t="shared" si="2"/>
        <v>1560</v>
      </c>
      <c r="O20" s="19">
        <f t="shared" si="3"/>
        <v>5460</v>
      </c>
      <c r="P20" s="27">
        <f t="shared" si="4"/>
        <v>10140</v>
      </c>
      <c r="T20" s="32"/>
      <c r="U20" s="32"/>
      <c r="V20" s="32"/>
    </row>
    <row r="21" s="4" customFormat="1" ht="15" customHeight="1" spans="1:22">
      <c r="A21" s="19">
        <v>19</v>
      </c>
      <c r="B21" s="20" t="s">
        <v>17</v>
      </c>
      <c r="C21" s="20" t="s">
        <v>58</v>
      </c>
      <c r="D21" s="20" t="s">
        <v>33</v>
      </c>
      <c r="E21" s="20" t="s">
        <v>59</v>
      </c>
      <c r="F21" s="19">
        <v>41.3</v>
      </c>
      <c r="G21" s="19">
        <v>41.3</v>
      </c>
      <c r="H21" s="22">
        <v>1800</v>
      </c>
      <c r="I21" s="19">
        <v>28080</v>
      </c>
      <c r="J21" s="26">
        <v>45477</v>
      </c>
      <c r="K21" s="26">
        <v>45841</v>
      </c>
      <c r="L21" s="19">
        <f t="shared" si="0"/>
        <v>8424</v>
      </c>
      <c r="M21" s="19">
        <f t="shared" si="1"/>
        <v>7020</v>
      </c>
      <c r="N21" s="19">
        <f t="shared" si="2"/>
        <v>2808</v>
      </c>
      <c r="O21" s="19">
        <f t="shared" si="3"/>
        <v>9828</v>
      </c>
      <c r="P21" s="27">
        <f t="shared" si="4"/>
        <v>18252</v>
      </c>
      <c r="T21" s="32"/>
      <c r="U21" s="32"/>
      <c r="V21" s="32"/>
    </row>
    <row r="22" s="4" customFormat="1" ht="15" customHeight="1" spans="1:22">
      <c r="A22" s="19">
        <v>20</v>
      </c>
      <c r="B22" s="20" t="s">
        <v>47</v>
      </c>
      <c r="C22" s="20" t="s">
        <v>60</v>
      </c>
      <c r="D22" s="20" t="s">
        <v>33</v>
      </c>
      <c r="E22" s="20" t="s">
        <v>61</v>
      </c>
      <c r="F22" s="19">
        <v>27.78</v>
      </c>
      <c r="G22" s="19">
        <v>21.52</v>
      </c>
      <c r="H22" s="22">
        <v>920</v>
      </c>
      <c r="I22" s="19">
        <v>14352</v>
      </c>
      <c r="J22" s="26">
        <v>45477</v>
      </c>
      <c r="K22" s="26">
        <v>45841</v>
      </c>
      <c r="L22" s="19">
        <f t="shared" si="0"/>
        <v>4305.6</v>
      </c>
      <c r="M22" s="19">
        <f t="shared" si="1"/>
        <v>3588</v>
      </c>
      <c r="N22" s="19">
        <f t="shared" si="2"/>
        <v>1435.2</v>
      </c>
      <c r="O22" s="19">
        <f t="shared" si="3"/>
        <v>5023.2</v>
      </c>
      <c r="P22" s="29">
        <f t="shared" si="4"/>
        <v>9328.8</v>
      </c>
      <c r="T22" s="32"/>
      <c r="U22" s="32"/>
      <c r="V22" s="32"/>
    </row>
    <row r="23" s="4" customFormat="1" ht="15" customHeight="1" spans="1:22">
      <c r="A23" s="19">
        <v>21</v>
      </c>
      <c r="B23" s="20" t="s">
        <v>47</v>
      </c>
      <c r="C23" s="20" t="s">
        <v>58</v>
      </c>
      <c r="D23" s="20" t="s">
        <v>33</v>
      </c>
      <c r="E23" s="20" t="s">
        <v>62</v>
      </c>
      <c r="F23" s="19">
        <v>25.6</v>
      </c>
      <c r="G23" s="19">
        <v>25.6</v>
      </c>
      <c r="H23" s="22">
        <v>1100</v>
      </c>
      <c r="I23" s="19">
        <v>17160</v>
      </c>
      <c r="J23" s="26">
        <v>45477</v>
      </c>
      <c r="K23" s="26">
        <v>45841</v>
      </c>
      <c r="L23" s="19">
        <f t="shared" si="0"/>
        <v>5148</v>
      </c>
      <c r="M23" s="19">
        <f t="shared" si="1"/>
        <v>4290</v>
      </c>
      <c r="N23" s="19">
        <f t="shared" si="2"/>
        <v>1716</v>
      </c>
      <c r="O23" s="19">
        <f t="shared" si="3"/>
        <v>6006</v>
      </c>
      <c r="P23" s="29">
        <f t="shared" si="4"/>
        <v>11154</v>
      </c>
      <c r="T23" s="32"/>
      <c r="U23" s="32"/>
      <c r="V23" s="32"/>
    </row>
    <row r="24" s="4" customFormat="1" ht="15" customHeight="1" spans="1:22">
      <c r="A24" s="19">
        <v>22</v>
      </c>
      <c r="B24" s="20" t="s">
        <v>17</v>
      </c>
      <c r="C24" s="20" t="s">
        <v>53</v>
      </c>
      <c r="D24" s="20" t="s">
        <v>54</v>
      </c>
      <c r="E24" s="20" t="s">
        <v>63</v>
      </c>
      <c r="F24" s="19">
        <v>26.9</v>
      </c>
      <c r="G24" s="19">
        <v>26.6</v>
      </c>
      <c r="H24" s="22">
        <v>1130</v>
      </c>
      <c r="I24" s="19">
        <v>17628</v>
      </c>
      <c r="J24" s="26">
        <v>45479</v>
      </c>
      <c r="K24" s="26">
        <v>45843</v>
      </c>
      <c r="L24" s="19">
        <f t="shared" si="0"/>
        <v>5288.4</v>
      </c>
      <c r="M24" s="19">
        <f t="shared" si="1"/>
        <v>4407</v>
      </c>
      <c r="N24" s="19">
        <f t="shared" si="2"/>
        <v>1762.8</v>
      </c>
      <c r="O24" s="19">
        <f t="shared" si="3"/>
        <v>6169.8</v>
      </c>
      <c r="P24" s="29">
        <f t="shared" si="4"/>
        <v>11458.2</v>
      </c>
      <c r="T24" s="32"/>
      <c r="U24" s="32"/>
      <c r="V24" s="32"/>
    </row>
    <row r="25" s="4" customFormat="1" ht="15" customHeight="1" spans="1:22">
      <c r="A25" s="19">
        <v>23</v>
      </c>
      <c r="B25" s="20" t="s">
        <v>17</v>
      </c>
      <c r="C25" s="20" t="s">
        <v>27</v>
      </c>
      <c r="D25" s="20" t="s">
        <v>30</v>
      </c>
      <c r="E25" s="20" t="s">
        <v>64</v>
      </c>
      <c r="F25" s="19">
        <v>80.2</v>
      </c>
      <c r="G25" s="19">
        <v>57.7</v>
      </c>
      <c r="H25" s="22">
        <v>2500</v>
      </c>
      <c r="I25" s="19">
        <v>39000</v>
      </c>
      <c r="J25" s="26">
        <v>45490</v>
      </c>
      <c r="K25" s="26">
        <v>45854</v>
      </c>
      <c r="L25" s="19">
        <f t="shared" si="0"/>
        <v>11700</v>
      </c>
      <c r="M25" s="19">
        <f t="shared" si="1"/>
        <v>9750</v>
      </c>
      <c r="N25" s="19">
        <f t="shared" si="2"/>
        <v>3900</v>
      </c>
      <c r="O25" s="19">
        <f t="shared" si="3"/>
        <v>13650</v>
      </c>
      <c r="P25" s="29">
        <f t="shared" si="4"/>
        <v>25350</v>
      </c>
      <c r="T25" s="32"/>
      <c r="U25" s="32"/>
      <c r="V25" s="32"/>
    </row>
    <row r="26" s="4" customFormat="1" ht="15" customHeight="1" spans="1:22">
      <c r="A26" s="19">
        <v>24</v>
      </c>
      <c r="B26" s="20" t="s">
        <v>37</v>
      </c>
      <c r="C26" s="20" t="s">
        <v>50</v>
      </c>
      <c r="D26" s="20" t="s">
        <v>65</v>
      </c>
      <c r="E26" s="20" t="s">
        <v>66</v>
      </c>
      <c r="F26" s="19">
        <v>41.14</v>
      </c>
      <c r="G26" s="19">
        <v>41.14</v>
      </c>
      <c r="H26" s="22">
        <v>1700</v>
      </c>
      <c r="I26" s="19">
        <v>26520</v>
      </c>
      <c r="J26" s="26">
        <v>45479</v>
      </c>
      <c r="K26" s="26">
        <v>45843</v>
      </c>
      <c r="L26" s="19">
        <f t="shared" si="0"/>
        <v>7956</v>
      </c>
      <c r="M26" s="19">
        <f t="shared" si="1"/>
        <v>6630</v>
      </c>
      <c r="N26" s="19">
        <f t="shared" si="2"/>
        <v>2652</v>
      </c>
      <c r="O26" s="19">
        <f t="shared" si="3"/>
        <v>9282</v>
      </c>
      <c r="P26" s="29">
        <f t="shared" si="4"/>
        <v>17238</v>
      </c>
      <c r="T26" s="32"/>
      <c r="U26" s="32"/>
      <c r="V26" s="32"/>
    </row>
    <row r="27" s="4" customFormat="1" ht="15" customHeight="1" spans="1:22">
      <c r="A27" s="19">
        <v>25</v>
      </c>
      <c r="B27" s="20" t="s">
        <v>17</v>
      </c>
      <c r="C27" s="20" t="s">
        <v>67</v>
      </c>
      <c r="D27" s="20" t="s">
        <v>65</v>
      </c>
      <c r="E27" s="20" t="s">
        <v>68</v>
      </c>
      <c r="F27" s="19">
        <v>57.4</v>
      </c>
      <c r="G27" s="19">
        <v>41</v>
      </c>
      <c r="H27" s="22">
        <v>1760</v>
      </c>
      <c r="I27" s="19">
        <v>27456</v>
      </c>
      <c r="J27" s="26">
        <v>45479</v>
      </c>
      <c r="K27" s="26">
        <v>45843</v>
      </c>
      <c r="L27" s="19">
        <f t="shared" si="0"/>
        <v>8236.8</v>
      </c>
      <c r="M27" s="19">
        <f t="shared" si="1"/>
        <v>6864</v>
      </c>
      <c r="N27" s="19">
        <f t="shared" si="2"/>
        <v>2745.6</v>
      </c>
      <c r="O27" s="19">
        <f t="shared" si="3"/>
        <v>9609.6</v>
      </c>
      <c r="P27" s="29">
        <f t="shared" si="4"/>
        <v>17846.4</v>
      </c>
      <c r="T27" s="32"/>
      <c r="U27" s="32"/>
      <c r="V27" s="32"/>
    </row>
    <row r="28" s="4" customFormat="1" ht="15" customHeight="1" spans="1:22">
      <c r="A28" s="19">
        <v>26</v>
      </c>
      <c r="B28" s="20" t="s">
        <v>17</v>
      </c>
      <c r="C28" s="20" t="s">
        <v>53</v>
      </c>
      <c r="D28" s="20" t="s">
        <v>24</v>
      </c>
      <c r="E28" s="20" t="s">
        <v>69</v>
      </c>
      <c r="F28" s="19">
        <v>13.06</v>
      </c>
      <c r="G28" s="19">
        <v>13.06</v>
      </c>
      <c r="H28" s="22">
        <v>500</v>
      </c>
      <c r="I28" s="19">
        <v>7800</v>
      </c>
      <c r="J28" s="26">
        <v>45479</v>
      </c>
      <c r="K28" s="26">
        <v>45843</v>
      </c>
      <c r="L28" s="19">
        <f t="shared" si="0"/>
        <v>2340</v>
      </c>
      <c r="M28" s="19">
        <f t="shared" si="1"/>
        <v>1950</v>
      </c>
      <c r="N28" s="19">
        <f t="shared" si="2"/>
        <v>780</v>
      </c>
      <c r="O28" s="19">
        <f t="shared" si="3"/>
        <v>2730</v>
      </c>
      <c r="P28" s="29">
        <f t="shared" si="4"/>
        <v>5070</v>
      </c>
      <c r="T28" s="32"/>
      <c r="U28" s="32"/>
      <c r="V28" s="32"/>
    </row>
    <row r="29" s="4" customFormat="1" ht="15" customHeight="1" spans="1:22">
      <c r="A29" s="19">
        <v>27</v>
      </c>
      <c r="B29" s="20" t="s">
        <v>17</v>
      </c>
      <c r="C29" s="20" t="s">
        <v>70</v>
      </c>
      <c r="D29" s="20" t="s">
        <v>71</v>
      </c>
      <c r="E29" s="20" t="s">
        <v>72</v>
      </c>
      <c r="F29" s="19">
        <v>68.8</v>
      </c>
      <c r="G29" s="19">
        <v>44.1</v>
      </c>
      <c r="H29" s="22">
        <v>1880</v>
      </c>
      <c r="I29" s="19">
        <v>29328</v>
      </c>
      <c r="J29" s="26">
        <v>45479</v>
      </c>
      <c r="K29" s="26">
        <v>45843</v>
      </c>
      <c r="L29" s="19">
        <f t="shared" si="0"/>
        <v>8798.4</v>
      </c>
      <c r="M29" s="19">
        <f t="shared" si="1"/>
        <v>7332</v>
      </c>
      <c r="N29" s="19">
        <f t="shared" si="2"/>
        <v>2932.8</v>
      </c>
      <c r="O29" s="19">
        <f t="shared" si="3"/>
        <v>10264.8</v>
      </c>
      <c r="P29" s="29">
        <f t="shared" si="4"/>
        <v>19063.2</v>
      </c>
      <c r="T29" s="32"/>
      <c r="U29" s="32"/>
      <c r="V29" s="32"/>
    </row>
    <row r="30" s="4" customFormat="1" ht="15" customHeight="1" spans="1:22">
      <c r="A30" s="19">
        <v>28</v>
      </c>
      <c r="B30" s="20" t="s">
        <v>17</v>
      </c>
      <c r="C30" s="20" t="s">
        <v>53</v>
      </c>
      <c r="D30" s="20" t="s">
        <v>73</v>
      </c>
      <c r="E30" s="20" t="s">
        <v>74</v>
      </c>
      <c r="F30" s="19">
        <v>50</v>
      </c>
      <c r="G30" s="19">
        <v>12.61</v>
      </c>
      <c r="H30" s="22">
        <v>500</v>
      </c>
      <c r="I30" s="19">
        <v>7800</v>
      </c>
      <c r="J30" s="26">
        <v>45489</v>
      </c>
      <c r="K30" s="26">
        <v>45853</v>
      </c>
      <c r="L30" s="19">
        <f t="shared" si="0"/>
        <v>2340</v>
      </c>
      <c r="M30" s="19">
        <f t="shared" si="1"/>
        <v>1950</v>
      </c>
      <c r="N30" s="19">
        <f t="shared" si="2"/>
        <v>780</v>
      </c>
      <c r="O30" s="19">
        <f t="shared" si="3"/>
        <v>2730</v>
      </c>
      <c r="P30" s="27">
        <f t="shared" si="4"/>
        <v>5070</v>
      </c>
      <c r="T30" s="32"/>
      <c r="U30" s="32"/>
      <c r="V30" s="32"/>
    </row>
    <row r="31" s="4" customFormat="1" ht="15" customHeight="1" spans="1:22">
      <c r="A31" s="19">
        <v>29</v>
      </c>
      <c r="B31" s="20" t="s">
        <v>17</v>
      </c>
      <c r="C31" s="20" t="s">
        <v>27</v>
      </c>
      <c r="D31" s="20" t="s">
        <v>75</v>
      </c>
      <c r="E31" s="20" t="s">
        <v>76</v>
      </c>
      <c r="F31" s="19">
        <v>19</v>
      </c>
      <c r="G31" s="19">
        <v>14.87</v>
      </c>
      <c r="H31" s="22">
        <v>600</v>
      </c>
      <c r="I31" s="19">
        <v>9360</v>
      </c>
      <c r="J31" s="26">
        <v>45489</v>
      </c>
      <c r="K31" s="26">
        <v>45853</v>
      </c>
      <c r="L31" s="19">
        <f t="shared" si="0"/>
        <v>2808</v>
      </c>
      <c r="M31" s="19">
        <f t="shared" si="1"/>
        <v>2340</v>
      </c>
      <c r="N31" s="19">
        <f t="shared" si="2"/>
        <v>936</v>
      </c>
      <c r="O31" s="19">
        <f t="shared" si="3"/>
        <v>3276</v>
      </c>
      <c r="P31" s="27">
        <f t="shared" si="4"/>
        <v>6084</v>
      </c>
      <c r="T31" s="32"/>
      <c r="U31" s="32"/>
      <c r="V31" s="32"/>
    </row>
    <row r="32" s="4" customFormat="1" ht="15" customHeight="1" spans="1:22">
      <c r="A32" s="19">
        <v>30</v>
      </c>
      <c r="B32" s="20" t="s">
        <v>17</v>
      </c>
      <c r="C32" s="20" t="s">
        <v>53</v>
      </c>
      <c r="D32" s="20" t="s">
        <v>65</v>
      </c>
      <c r="E32" s="20" t="s">
        <v>77</v>
      </c>
      <c r="F32" s="19">
        <v>30</v>
      </c>
      <c r="G32" s="19">
        <v>30</v>
      </c>
      <c r="H32" s="22">
        <v>1290</v>
      </c>
      <c r="I32" s="19">
        <v>20124</v>
      </c>
      <c r="J32" s="26">
        <v>45479</v>
      </c>
      <c r="K32" s="26">
        <v>45843</v>
      </c>
      <c r="L32" s="19">
        <f t="shared" si="0"/>
        <v>6037.2</v>
      </c>
      <c r="M32" s="19">
        <f t="shared" si="1"/>
        <v>5031</v>
      </c>
      <c r="N32" s="19">
        <f t="shared" si="2"/>
        <v>2012.4</v>
      </c>
      <c r="O32" s="19">
        <f t="shared" si="3"/>
        <v>7043.4</v>
      </c>
      <c r="P32" s="29">
        <f t="shared" si="4"/>
        <v>13080.6</v>
      </c>
      <c r="T32" s="32"/>
      <c r="U32" s="32"/>
      <c r="V32" s="32"/>
    </row>
    <row r="33" s="4" customFormat="1" ht="15" customHeight="1" spans="1:22">
      <c r="A33" s="19">
        <v>31</v>
      </c>
      <c r="B33" s="20" t="s">
        <v>17</v>
      </c>
      <c r="C33" s="20" t="s">
        <v>27</v>
      </c>
      <c r="D33" s="20" t="s">
        <v>78</v>
      </c>
      <c r="E33" s="20" t="s">
        <v>79</v>
      </c>
      <c r="F33" s="19">
        <v>13.8</v>
      </c>
      <c r="G33" s="19">
        <v>13.8</v>
      </c>
      <c r="H33" s="22">
        <v>600</v>
      </c>
      <c r="I33" s="19">
        <v>9360</v>
      </c>
      <c r="J33" s="26">
        <v>45489</v>
      </c>
      <c r="K33" s="26">
        <v>45853</v>
      </c>
      <c r="L33" s="19">
        <f t="shared" si="0"/>
        <v>2808</v>
      </c>
      <c r="M33" s="19">
        <f t="shared" si="1"/>
        <v>2340</v>
      </c>
      <c r="N33" s="19">
        <f t="shared" si="2"/>
        <v>936</v>
      </c>
      <c r="O33" s="19">
        <f t="shared" si="3"/>
        <v>3276</v>
      </c>
      <c r="P33" s="27">
        <f t="shared" si="4"/>
        <v>6084</v>
      </c>
      <c r="T33" s="32"/>
      <c r="U33" s="32"/>
      <c r="V33" s="32"/>
    </row>
    <row r="34" s="4" customFormat="1" ht="15" customHeight="1" spans="1:22">
      <c r="A34" s="19">
        <v>32</v>
      </c>
      <c r="B34" s="20" t="s">
        <v>17</v>
      </c>
      <c r="C34" s="20" t="s">
        <v>80</v>
      </c>
      <c r="D34" s="20" t="s">
        <v>78</v>
      </c>
      <c r="E34" s="20" t="s">
        <v>81</v>
      </c>
      <c r="F34" s="19">
        <v>28.8</v>
      </c>
      <c r="G34" s="19">
        <v>28.8</v>
      </c>
      <c r="H34" s="22">
        <v>1200</v>
      </c>
      <c r="I34" s="19">
        <v>18720</v>
      </c>
      <c r="J34" s="26">
        <v>45489</v>
      </c>
      <c r="K34" s="26">
        <v>45853</v>
      </c>
      <c r="L34" s="19">
        <f t="shared" si="0"/>
        <v>5616</v>
      </c>
      <c r="M34" s="19">
        <f t="shared" si="1"/>
        <v>4680</v>
      </c>
      <c r="N34" s="19">
        <f t="shared" si="2"/>
        <v>1872</v>
      </c>
      <c r="O34" s="19">
        <f t="shared" si="3"/>
        <v>6552</v>
      </c>
      <c r="P34" s="27">
        <f t="shared" si="4"/>
        <v>12168</v>
      </c>
      <c r="T34" s="32"/>
      <c r="U34" s="32"/>
      <c r="V34" s="32"/>
    </row>
    <row r="35" s="4" customFormat="1" ht="15" customHeight="1" spans="1:22">
      <c r="A35" s="19">
        <v>33</v>
      </c>
      <c r="B35" s="20" t="s">
        <v>17</v>
      </c>
      <c r="C35" s="20" t="s">
        <v>67</v>
      </c>
      <c r="D35" s="20" t="s">
        <v>82</v>
      </c>
      <c r="E35" s="20" t="s">
        <v>83</v>
      </c>
      <c r="F35" s="19">
        <v>65</v>
      </c>
      <c r="G35" s="19">
        <v>25.19</v>
      </c>
      <c r="H35" s="22">
        <v>1100</v>
      </c>
      <c r="I35" s="19">
        <v>17160</v>
      </c>
      <c r="J35" s="26">
        <v>45479</v>
      </c>
      <c r="K35" s="26">
        <v>45843</v>
      </c>
      <c r="L35" s="19">
        <f t="shared" si="0"/>
        <v>5148</v>
      </c>
      <c r="M35" s="19">
        <f t="shared" si="1"/>
        <v>4290</v>
      </c>
      <c r="N35" s="19">
        <f t="shared" si="2"/>
        <v>1716</v>
      </c>
      <c r="O35" s="19">
        <f t="shared" si="3"/>
        <v>6006</v>
      </c>
      <c r="P35" s="27">
        <f t="shared" si="4"/>
        <v>11154</v>
      </c>
      <c r="T35" s="32"/>
      <c r="U35" s="32"/>
      <c r="V35" s="32"/>
    </row>
    <row r="36" s="4" customFormat="1" ht="15" customHeight="1" spans="1:22">
      <c r="A36" s="19">
        <v>34</v>
      </c>
      <c r="B36" s="20" t="s">
        <v>17</v>
      </c>
      <c r="C36" s="20" t="s">
        <v>27</v>
      </c>
      <c r="D36" s="20" t="s">
        <v>84</v>
      </c>
      <c r="E36" s="20" t="s">
        <v>85</v>
      </c>
      <c r="F36" s="19">
        <v>15.4</v>
      </c>
      <c r="G36" s="19">
        <v>15.4</v>
      </c>
      <c r="H36" s="22">
        <v>660</v>
      </c>
      <c r="I36" s="19">
        <v>10296</v>
      </c>
      <c r="J36" s="26">
        <v>45479</v>
      </c>
      <c r="K36" s="26">
        <v>45843</v>
      </c>
      <c r="L36" s="19">
        <f t="shared" si="0"/>
        <v>3088.8</v>
      </c>
      <c r="M36" s="19">
        <f t="shared" si="1"/>
        <v>2574</v>
      </c>
      <c r="N36" s="19">
        <f t="shared" si="2"/>
        <v>1029.6</v>
      </c>
      <c r="O36" s="19">
        <f t="shared" si="3"/>
        <v>3603.6</v>
      </c>
      <c r="P36" s="29">
        <f t="shared" si="4"/>
        <v>6692.4</v>
      </c>
      <c r="T36" s="32"/>
      <c r="U36" s="32"/>
      <c r="V36" s="32"/>
    </row>
    <row r="37" s="4" customFormat="1" ht="15" customHeight="1" spans="1:22">
      <c r="A37" s="19">
        <v>35</v>
      </c>
      <c r="B37" s="20" t="s">
        <v>17</v>
      </c>
      <c r="C37" s="20" t="s">
        <v>67</v>
      </c>
      <c r="D37" s="20" t="s">
        <v>84</v>
      </c>
      <c r="E37" s="20" t="s">
        <v>86</v>
      </c>
      <c r="F37" s="19">
        <v>37.3</v>
      </c>
      <c r="G37" s="19">
        <v>37.93</v>
      </c>
      <c r="H37" s="22">
        <v>1300</v>
      </c>
      <c r="I37" s="19">
        <v>20280</v>
      </c>
      <c r="J37" s="26">
        <v>45479</v>
      </c>
      <c r="K37" s="26">
        <v>45843</v>
      </c>
      <c r="L37" s="19">
        <f t="shared" si="0"/>
        <v>6084</v>
      </c>
      <c r="M37" s="19">
        <f t="shared" si="1"/>
        <v>5070</v>
      </c>
      <c r="N37" s="19">
        <f t="shared" si="2"/>
        <v>2028</v>
      </c>
      <c r="O37" s="19">
        <f t="shared" si="3"/>
        <v>7098</v>
      </c>
      <c r="P37" s="27">
        <f t="shared" si="4"/>
        <v>13182</v>
      </c>
      <c r="T37" s="32"/>
      <c r="U37" s="32"/>
      <c r="V37" s="32"/>
    </row>
    <row r="38" s="4" customFormat="1" ht="15" customHeight="1" spans="1:22">
      <c r="A38" s="19">
        <v>36</v>
      </c>
      <c r="B38" s="20" t="s">
        <v>17</v>
      </c>
      <c r="C38" s="20" t="s">
        <v>27</v>
      </c>
      <c r="D38" s="20" t="s">
        <v>84</v>
      </c>
      <c r="E38" s="20" t="s">
        <v>87</v>
      </c>
      <c r="F38" s="19">
        <v>39.4</v>
      </c>
      <c r="G38" s="19">
        <v>39.4</v>
      </c>
      <c r="H38" s="22">
        <v>1700</v>
      </c>
      <c r="I38" s="19">
        <v>26520</v>
      </c>
      <c r="J38" s="26">
        <v>45479</v>
      </c>
      <c r="K38" s="26">
        <v>45843</v>
      </c>
      <c r="L38" s="19">
        <f t="shared" si="0"/>
        <v>7956</v>
      </c>
      <c r="M38" s="19">
        <f t="shared" si="1"/>
        <v>6630</v>
      </c>
      <c r="N38" s="19">
        <f t="shared" si="2"/>
        <v>2652</v>
      </c>
      <c r="O38" s="19">
        <f t="shared" si="3"/>
        <v>9282</v>
      </c>
      <c r="P38" s="27">
        <f t="shared" si="4"/>
        <v>17238</v>
      </c>
      <c r="T38" s="32"/>
      <c r="U38" s="32"/>
      <c r="V38" s="32"/>
    </row>
    <row r="39" s="4" customFormat="1" ht="15" customHeight="1" spans="1:22">
      <c r="A39" s="19">
        <v>37</v>
      </c>
      <c r="B39" s="20" t="s">
        <v>17</v>
      </c>
      <c r="C39" s="20" t="s">
        <v>67</v>
      </c>
      <c r="D39" s="20" t="s">
        <v>84</v>
      </c>
      <c r="E39" s="20" t="s">
        <v>88</v>
      </c>
      <c r="F39" s="19">
        <v>21.2</v>
      </c>
      <c r="G39" s="19">
        <v>11.42</v>
      </c>
      <c r="H39" s="22">
        <v>400</v>
      </c>
      <c r="I39" s="19">
        <v>6240</v>
      </c>
      <c r="J39" s="26">
        <v>45481</v>
      </c>
      <c r="K39" s="26">
        <v>45845</v>
      </c>
      <c r="L39" s="19">
        <f t="shared" si="0"/>
        <v>1872</v>
      </c>
      <c r="M39" s="19">
        <f t="shared" si="1"/>
        <v>1560</v>
      </c>
      <c r="N39" s="19">
        <f t="shared" si="2"/>
        <v>624</v>
      </c>
      <c r="O39" s="19">
        <f t="shared" si="3"/>
        <v>2184</v>
      </c>
      <c r="P39" s="27">
        <f t="shared" si="4"/>
        <v>4056</v>
      </c>
      <c r="T39" s="32"/>
      <c r="U39" s="32"/>
      <c r="V39" s="32"/>
    </row>
    <row r="40" s="4" customFormat="1" ht="15" customHeight="1" spans="1:22">
      <c r="A40" s="19">
        <v>38</v>
      </c>
      <c r="B40" s="20" t="s">
        <v>17</v>
      </c>
      <c r="C40" s="20" t="s">
        <v>89</v>
      </c>
      <c r="D40" s="20" t="s">
        <v>82</v>
      </c>
      <c r="E40" s="20" t="s">
        <v>90</v>
      </c>
      <c r="F40" s="19">
        <v>26</v>
      </c>
      <c r="G40" s="19">
        <v>28.52</v>
      </c>
      <c r="H40" s="22">
        <v>1200</v>
      </c>
      <c r="I40" s="19">
        <v>18720</v>
      </c>
      <c r="J40" s="26">
        <v>45489</v>
      </c>
      <c r="K40" s="26">
        <v>45853</v>
      </c>
      <c r="L40" s="19">
        <f t="shared" si="0"/>
        <v>5616</v>
      </c>
      <c r="M40" s="19">
        <f t="shared" si="1"/>
        <v>4680</v>
      </c>
      <c r="N40" s="19">
        <f t="shared" si="2"/>
        <v>1872</v>
      </c>
      <c r="O40" s="19">
        <f t="shared" si="3"/>
        <v>6552</v>
      </c>
      <c r="P40" s="27">
        <f t="shared" si="4"/>
        <v>12168</v>
      </c>
      <c r="T40" s="32"/>
      <c r="U40" s="32"/>
      <c r="V40" s="32"/>
    </row>
    <row r="41" s="4" customFormat="1" ht="15" customHeight="1" spans="1:22">
      <c r="A41" s="19">
        <v>39</v>
      </c>
      <c r="B41" s="20" t="s">
        <v>17</v>
      </c>
      <c r="C41" s="20" t="s">
        <v>67</v>
      </c>
      <c r="D41" s="20" t="s">
        <v>91</v>
      </c>
      <c r="E41" s="20" t="s">
        <v>92</v>
      </c>
      <c r="F41" s="19">
        <v>11.5</v>
      </c>
      <c r="G41" s="19">
        <v>12.61</v>
      </c>
      <c r="H41" s="22">
        <v>540</v>
      </c>
      <c r="I41" s="19">
        <v>8424</v>
      </c>
      <c r="J41" s="26">
        <v>45479</v>
      </c>
      <c r="K41" s="26">
        <v>45843</v>
      </c>
      <c r="L41" s="19">
        <f t="shared" si="0"/>
        <v>2527.2</v>
      </c>
      <c r="M41" s="19">
        <f t="shared" si="1"/>
        <v>2106</v>
      </c>
      <c r="N41" s="19">
        <f t="shared" si="2"/>
        <v>842.4</v>
      </c>
      <c r="O41" s="19">
        <f t="shared" si="3"/>
        <v>2948.4</v>
      </c>
      <c r="P41" s="29">
        <f t="shared" si="4"/>
        <v>5475.6</v>
      </c>
      <c r="T41" s="32"/>
      <c r="U41" s="32"/>
      <c r="V41" s="32"/>
    </row>
    <row r="42" s="4" customFormat="1" ht="15" customHeight="1" spans="1:22">
      <c r="A42" s="19">
        <v>40</v>
      </c>
      <c r="B42" s="20" t="s">
        <v>17</v>
      </c>
      <c r="C42" s="20" t="s">
        <v>70</v>
      </c>
      <c r="D42" s="20" t="s">
        <v>93</v>
      </c>
      <c r="E42" s="20" t="s">
        <v>94</v>
      </c>
      <c r="F42" s="20">
        <v>68.8</v>
      </c>
      <c r="G42" s="19">
        <v>24.7</v>
      </c>
      <c r="H42" s="22">
        <v>1050</v>
      </c>
      <c r="I42" s="19">
        <v>16380</v>
      </c>
      <c r="J42" s="26">
        <v>45479</v>
      </c>
      <c r="K42" s="26">
        <v>45843</v>
      </c>
      <c r="L42" s="19">
        <f t="shared" si="0"/>
        <v>4914</v>
      </c>
      <c r="M42" s="19">
        <f t="shared" si="1"/>
        <v>4095</v>
      </c>
      <c r="N42" s="19">
        <f t="shared" si="2"/>
        <v>1638</v>
      </c>
      <c r="O42" s="19">
        <f t="shared" si="3"/>
        <v>5733</v>
      </c>
      <c r="P42" s="27">
        <f t="shared" si="4"/>
        <v>10647</v>
      </c>
      <c r="T42" s="32"/>
      <c r="U42" s="32"/>
      <c r="V42" s="32"/>
    </row>
    <row r="43" s="4" customFormat="1" ht="15" customHeight="1" spans="1:22">
      <c r="A43" s="19">
        <v>41</v>
      </c>
      <c r="B43" s="20" t="s">
        <v>37</v>
      </c>
      <c r="C43" s="20" t="s">
        <v>95</v>
      </c>
      <c r="D43" s="20" t="s">
        <v>96</v>
      </c>
      <c r="E43" s="20" t="s">
        <v>97</v>
      </c>
      <c r="F43" s="19">
        <v>40.51</v>
      </c>
      <c r="G43" s="19">
        <v>40.51</v>
      </c>
      <c r="H43" s="22">
        <v>1700</v>
      </c>
      <c r="I43" s="19">
        <v>26520</v>
      </c>
      <c r="J43" s="26">
        <v>45483</v>
      </c>
      <c r="K43" s="26">
        <v>45847</v>
      </c>
      <c r="L43" s="19">
        <f t="shared" si="0"/>
        <v>7956</v>
      </c>
      <c r="M43" s="19">
        <f t="shared" si="1"/>
        <v>6630</v>
      </c>
      <c r="N43" s="19">
        <f t="shared" si="2"/>
        <v>2652</v>
      </c>
      <c r="O43" s="19">
        <f t="shared" si="3"/>
        <v>9282</v>
      </c>
      <c r="P43" s="27">
        <f t="shared" si="4"/>
        <v>17238</v>
      </c>
      <c r="T43" s="32"/>
      <c r="U43" s="32"/>
      <c r="V43" s="32"/>
    </row>
    <row r="44" s="4" customFormat="1" ht="15" customHeight="1" spans="1:22">
      <c r="A44" s="19">
        <v>42</v>
      </c>
      <c r="B44" s="20" t="s">
        <v>37</v>
      </c>
      <c r="C44" s="20" t="s">
        <v>50</v>
      </c>
      <c r="D44" s="20" t="s">
        <v>54</v>
      </c>
      <c r="E44" s="20" t="s">
        <v>98</v>
      </c>
      <c r="F44" s="19">
        <v>38.22</v>
      </c>
      <c r="G44" s="19">
        <v>38.22</v>
      </c>
      <c r="H44" s="22">
        <v>1500</v>
      </c>
      <c r="I44" s="19">
        <v>23400</v>
      </c>
      <c r="J44" s="26">
        <v>45483</v>
      </c>
      <c r="K44" s="26">
        <v>45847</v>
      </c>
      <c r="L44" s="19">
        <f t="shared" si="0"/>
        <v>7020</v>
      </c>
      <c r="M44" s="19">
        <f t="shared" si="1"/>
        <v>5850</v>
      </c>
      <c r="N44" s="19">
        <f t="shared" si="2"/>
        <v>2340</v>
      </c>
      <c r="O44" s="19">
        <f t="shared" si="3"/>
        <v>8190</v>
      </c>
      <c r="P44" s="27">
        <f t="shared" si="4"/>
        <v>15210</v>
      </c>
      <c r="T44" s="32"/>
      <c r="U44" s="32"/>
      <c r="V44" s="32"/>
    </row>
    <row r="45" s="4" customFormat="1" ht="15" customHeight="1" spans="1:22">
      <c r="A45" s="19">
        <v>43</v>
      </c>
      <c r="B45" s="20" t="s">
        <v>17</v>
      </c>
      <c r="C45" s="20" t="s">
        <v>89</v>
      </c>
      <c r="D45" s="20" t="s">
        <v>99</v>
      </c>
      <c r="E45" s="20" t="s">
        <v>100</v>
      </c>
      <c r="F45" s="19">
        <v>30</v>
      </c>
      <c r="G45" s="19">
        <v>30</v>
      </c>
      <c r="H45" s="22">
        <v>1300</v>
      </c>
      <c r="I45" s="19">
        <v>20280</v>
      </c>
      <c r="J45" s="26">
        <v>45483</v>
      </c>
      <c r="K45" s="26">
        <v>45847</v>
      </c>
      <c r="L45" s="19">
        <f t="shared" si="0"/>
        <v>6084</v>
      </c>
      <c r="M45" s="19">
        <f t="shared" si="1"/>
        <v>5070</v>
      </c>
      <c r="N45" s="19">
        <f t="shared" si="2"/>
        <v>2028</v>
      </c>
      <c r="O45" s="19">
        <f t="shared" si="3"/>
        <v>7098</v>
      </c>
      <c r="P45" s="27">
        <f t="shared" si="4"/>
        <v>13182</v>
      </c>
      <c r="T45" s="32"/>
      <c r="U45" s="32"/>
      <c r="V45" s="32"/>
    </row>
    <row r="46" s="4" customFormat="1" ht="15" customHeight="1" spans="1:22">
      <c r="A46" s="19">
        <v>44</v>
      </c>
      <c r="B46" s="20" t="s">
        <v>17</v>
      </c>
      <c r="C46" s="20" t="s">
        <v>27</v>
      </c>
      <c r="D46" s="20" t="s">
        <v>101</v>
      </c>
      <c r="E46" s="20" t="s">
        <v>102</v>
      </c>
      <c r="F46" s="19">
        <v>88.2</v>
      </c>
      <c r="G46" s="19">
        <v>36</v>
      </c>
      <c r="H46" s="22">
        <v>1550</v>
      </c>
      <c r="I46" s="19">
        <v>24180</v>
      </c>
      <c r="J46" s="26">
        <v>45483</v>
      </c>
      <c r="K46" s="26">
        <v>45847</v>
      </c>
      <c r="L46" s="19">
        <f t="shared" si="0"/>
        <v>7254</v>
      </c>
      <c r="M46" s="19">
        <f t="shared" si="1"/>
        <v>6045</v>
      </c>
      <c r="N46" s="19">
        <f t="shared" si="2"/>
        <v>2418</v>
      </c>
      <c r="O46" s="19">
        <f t="shared" si="3"/>
        <v>8463</v>
      </c>
      <c r="P46" s="27">
        <f t="shared" si="4"/>
        <v>15717</v>
      </c>
      <c r="T46" s="32"/>
      <c r="U46" s="32"/>
      <c r="V46" s="32"/>
    </row>
    <row r="47" s="4" customFormat="1" ht="15" customHeight="1" spans="1:22">
      <c r="A47" s="19">
        <v>45</v>
      </c>
      <c r="B47" s="20" t="s">
        <v>37</v>
      </c>
      <c r="C47" s="20" t="s">
        <v>50</v>
      </c>
      <c r="D47" s="20" t="s">
        <v>65</v>
      </c>
      <c r="E47" s="20" t="s">
        <v>103</v>
      </c>
      <c r="F47" s="19">
        <v>24</v>
      </c>
      <c r="G47" s="19">
        <v>24</v>
      </c>
      <c r="H47" s="22">
        <v>1000</v>
      </c>
      <c r="I47" s="19">
        <v>15600</v>
      </c>
      <c r="J47" s="26">
        <v>45482</v>
      </c>
      <c r="K47" s="26">
        <v>45846</v>
      </c>
      <c r="L47" s="19">
        <f t="shared" si="0"/>
        <v>4680</v>
      </c>
      <c r="M47" s="19">
        <f t="shared" si="1"/>
        <v>3900</v>
      </c>
      <c r="N47" s="19">
        <f t="shared" si="2"/>
        <v>1560</v>
      </c>
      <c r="O47" s="19">
        <f t="shared" si="3"/>
        <v>5460</v>
      </c>
      <c r="P47" s="27">
        <f t="shared" si="4"/>
        <v>10140</v>
      </c>
      <c r="T47" s="32"/>
      <c r="U47" s="32"/>
      <c r="V47" s="32"/>
    </row>
    <row r="48" s="4" customFormat="1" ht="15" customHeight="1" spans="1:22">
      <c r="A48" s="19">
        <v>46</v>
      </c>
      <c r="B48" s="20" t="s">
        <v>17</v>
      </c>
      <c r="C48" s="20" t="s">
        <v>70</v>
      </c>
      <c r="D48" s="20" t="s">
        <v>104</v>
      </c>
      <c r="E48" s="20" t="s">
        <v>105</v>
      </c>
      <c r="F48" s="19">
        <v>70</v>
      </c>
      <c r="G48" s="19">
        <v>31</v>
      </c>
      <c r="H48" s="22">
        <v>1330</v>
      </c>
      <c r="I48" s="19">
        <v>20748</v>
      </c>
      <c r="J48" s="26">
        <v>45483</v>
      </c>
      <c r="K48" s="26">
        <v>45847</v>
      </c>
      <c r="L48" s="19">
        <f t="shared" si="0"/>
        <v>6224.4</v>
      </c>
      <c r="M48" s="19">
        <f t="shared" si="1"/>
        <v>5187</v>
      </c>
      <c r="N48" s="19">
        <f t="shared" si="2"/>
        <v>2074.8</v>
      </c>
      <c r="O48" s="19">
        <f t="shared" si="3"/>
        <v>7261.8</v>
      </c>
      <c r="P48" s="29">
        <f t="shared" si="4"/>
        <v>13486.2</v>
      </c>
      <c r="T48" s="32"/>
      <c r="U48" s="32"/>
      <c r="V48" s="32"/>
    </row>
    <row r="49" s="4" customFormat="1" ht="15" customHeight="1" spans="1:22">
      <c r="A49" s="19">
        <v>47</v>
      </c>
      <c r="B49" s="20" t="s">
        <v>17</v>
      </c>
      <c r="C49" s="20" t="s">
        <v>41</v>
      </c>
      <c r="D49" s="20" t="s">
        <v>106</v>
      </c>
      <c r="E49" s="20" t="s">
        <v>107</v>
      </c>
      <c r="F49" s="19">
        <v>21</v>
      </c>
      <c r="G49" s="19">
        <v>21</v>
      </c>
      <c r="H49" s="22">
        <v>900</v>
      </c>
      <c r="I49" s="19">
        <v>14040</v>
      </c>
      <c r="J49" s="26">
        <v>45486</v>
      </c>
      <c r="K49" s="26">
        <v>45850</v>
      </c>
      <c r="L49" s="19">
        <f t="shared" si="0"/>
        <v>4212</v>
      </c>
      <c r="M49" s="19">
        <f t="shared" si="1"/>
        <v>3510</v>
      </c>
      <c r="N49" s="19">
        <f t="shared" si="2"/>
        <v>1404</v>
      </c>
      <c r="O49" s="19">
        <f t="shared" si="3"/>
        <v>4914</v>
      </c>
      <c r="P49" s="29">
        <f t="shared" si="4"/>
        <v>9126</v>
      </c>
      <c r="T49" s="32"/>
      <c r="U49" s="32"/>
      <c r="V49" s="32"/>
    </row>
    <row r="50" s="4" customFormat="1" ht="15" customHeight="1" spans="1:22">
      <c r="A50" s="19">
        <v>48</v>
      </c>
      <c r="B50" s="20" t="s">
        <v>17</v>
      </c>
      <c r="C50" s="20" t="s">
        <v>41</v>
      </c>
      <c r="D50" s="20" t="s">
        <v>28</v>
      </c>
      <c r="E50" s="20" t="s">
        <v>108</v>
      </c>
      <c r="F50" s="19">
        <v>31</v>
      </c>
      <c r="G50" s="19">
        <v>31</v>
      </c>
      <c r="H50" s="22">
        <v>1300</v>
      </c>
      <c r="I50" s="19">
        <v>20280</v>
      </c>
      <c r="J50" s="26">
        <v>45486</v>
      </c>
      <c r="K50" s="26">
        <v>45850</v>
      </c>
      <c r="L50" s="19">
        <f t="shared" si="0"/>
        <v>6084</v>
      </c>
      <c r="M50" s="19">
        <f t="shared" si="1"/>
        <v>5070</v>
      </c>
      <c r="N50" s="19">
        <f t="shared" si="2"/>
        <v>2028</v>
      </c>
      <c r="O50" s="19">
        <f t="shared" si="3"/>
        <v>7098</v>
      </c>
      <c r="P50" s="29">
        <f t="shared" si="4"/>
        <v>13182</v>
      </c>
      <c r="T50" s="32"/>
      <c r="U50" s="32"/>
      <c r="V50" s="32"/>
    </row>
    <row r="51" s="4" customFormat="1" ht="15" customHeight="1" spans="1:22">
      <c r="A51" s="19">
        <v>49</v>
      </c>
      <c r="B51" s="20" t="s">
        <v>17</v>
      </c>
      <c r="C51" s="20" t="s">
        <v>41</v>
      </c>
      <c r="D51" s="20" t="s">
        <v>28</v>
      </c>
      <c r="E51" s="20" t="s">
        <v>109</v>
      </c>
      <c r="F51" s="19">
        <v>42</v>
      </c>
      <c r="G51" s="19">
        <v>42</v>
      </c>
      <c r="H51" s="22">
        <v>1680</v>
      </c>
      <c r="I51" s="19">
        <v>26208</v>
      </c>
      <c r="J51" s="26">
        <v>45486</v>
      </c>
      <c r="K51" s="26">
        <v>45850</v>
      </c>
      <c r="L51" s="19">
        <f t="shared" si="0"/>
        <v>7862.4</v>
      </c>
      <c r="M51" s="19">
        <f t="shared" si="1"/>
        <v>6552</v>
      </c>
      <c r="N51" s="19">
        <f t="shared" si="2"/>
        <v>2620.8</v>
      </c>
      <c r="O51" s="19">
        <f t="shared" si="3"/>
        <v>9172.8</v>
      </c>
      <c r="P51" s="29">
        <f t="shared" si="4"/>
        <v>17035.2</v>
      </c>
      <c r="T51" s="32"/>
      <c r="U51" s="32"/>
      <c r="V51" s="32"/>
    </row>
    <row r="52" s="4" customFormat="1" ht="15" customHeight="1" spans="1:22">
      <c r="A52" s="19">
        <v>50</v>
      </c>
      <c r="B52" s="20" t="s">
        <v>17</v>
      </c>
      <c r="C52" s="20" t="s">
        <v>41</v>
      </c>
      <c r="D52" s="20" t="s">
        <v>106</v>
      </c>
      <c r="E52" s="20" t="s">
        <v>110</v>
      </c>
      <c r="F52" s="19">
        <v>20</v>
      </c>
      <c r="G52" s="19">
        <v>20</v>
      </c>
      <c r="H52" s="22">
        <v>860</v>
      </c>
      <c r="I52" s="19">
        <v>13416</v>
      </c>
      <c r="J52" s="26">
        <v>45486</v>
      </c>
      <c r="K52" s="26">
        <v>45850</v>
      </c>
      <c r="L52" s="19">
        <f t="shared" si="0"/>
        <v>4024.8</v>
      </c>
      <c r="M52" s="19">
        <f t="shared" si="1"/>
        <v>3354</v>
      </c>
      <c r="N52" s="19">
        <f t="shared" si="2"/>
        <v>1341.6</v>
      </c>
      <c r="O52" s="19">
        <f t="shared" si="3"/>
        <v>4695.6</v>
      </c>
      <c r="P52" s="29">
        <f t="shared" si="4"/>
        <v>8720.4</v>
      </c>
      <c r="T52" s="32"/>
      <c r="U52" s="32"/>
      <c r="V52" s="32"/>
    </row>
    <row r="53" s="4" customFormat="1" ht="15" customHeight="1" spans="1:22">
      <c r="A53" s="19">
        <v>51</v>
      </c>
      <c r="B53" s="20" t="s">
        <v>17</v>
      </c>
      <c r="C53" s="20" t="s">
        <v>41</v>
      </c>
      <c r="D53" s="20" t="s">
        <v>28</v>
      </c>
      <c r="E53" s="20" t="s">
        <v>111</v>
      </c>
      <c r="F53" s="19">
        <v>26</v>
      </c>
      <c r="G53" s="19">
        <v>26</v>
      </c>
      <c r="H53" s="22">
        <v>1100</v>
      </c>
      <c r="I53" s="19">
        <v>17160</v>
      </c>
      <c r="J53" s="26">
        <v>45486</v>
      </c>
      <c r="K53" s="26">
        <v>45850</v>
      </c>
      <c r="L53" s="19">
        <f t="shared" si="0"/>
        <v>5148</v>
      </c>
      <c r="M53" s="19">
        <f t="shared" si="1"/>
        <v>4290</v>
      </c>
      <c r="N53" s="19">
        <f t="shared" si="2"/>
        <v>1716</v>
      </c>
      <c r="O53" s="19">
        <f t="shared" si="3"/>
        <v>6006</v>
      </c>
      <c r="P53" s="29">
        <f t="shared" si="4"/>
        <v>11154</v>
      </c>
      <c r="T53" s="32"/>
      <c r="U53" s="32"/>
      <c r="V53" s="32"/>
    </row>
    <row r="54" s="4" customFormat="1" ht="15" customHeight="1" spans="1:22">
      <c r="A54" s="19">
        <v>52</v>
      </c>
      <c r="B54" s="20" t="s">
        <v>17</v>
      </c>
      <c r="C54" s="20" t="s">
        <v>112</v>
      </c>
      <c r="D54" s="20" t="s">
        <v>28</v>
      </c>
      <c r="E54" s="20" t="s">
        <v>113</v>
      </c>
      <c r="F54" s="19">
        <v>53.2</v>
      </c>
      <c r="G54" s="19">
        <v>18.2</v>
      </c>
      <c r="H54" s="22">
        <v>780</v>
      </c>
      <c r="I54" s="19">
        <v>12168</v>
      </c>
      <c r="J54" s="26">
        <v>45486</v>
      </c>
      <c r="K54" s="26">
        <v>45850</v>
      </c>
      <c r="L54" s="19">
        <f t="shared" si="0"/>
        <v>3650.4</v>
      </c>
      <c r="M54" s="19">
        <f t="shared" si="1"/>
        <v>3042</v>
      </c>
      <c r="N54" s="19">
        <f t="shared" si="2"/>
        <v>1216.8</v>
      </c>
      <c r="O54" s="19">
        <f t="shared" si="3"/>
        <v>4258.8</v>
      </c>
      <c r="P54" s="29">
        <f t="shared" si="4"/>
        <v>7909.2</v>
      </c>
      <c r="T54" s="32"/>
      <c r="U54" s="32"/>
      <c r="V54" s="32"/>
    </row>
    <row r="55" s="4" customFormat="1" ht="15" customHeight="1" spans="1:22">
      <c r="A55" s="19">
        <v>53</v>
      </c>
      <c r="B55" s="20" t="s">
        <v>17</v>
      </c>
      <c r="C55" s="20" t="s">
        <v>112</v>
      </c>
      <c r="D55" s="20" t="s">
        <v>106</v>
      </c>
      <c r="E55" s="20" t="s">
        <v>114</v>
      </c>
      <c r="F55" s="19">
        <v>53.2</v>
      </c>
      <c r="G55" s="19">
        <v>35</v>
      </c>
      <c r="H55" s="22">
        <v>1500</v>
      </c>
      <c r="I55" s="19">
        <v>23400</v>
      </c>
      <c r="J55" s="26">
        <v>45486</v>
      </c>
      <c r="K55" s="26">
        <v>45850</v>
      </c>
      <c r="L55" s="19">
        <f t="shared" si="0"/>
        <v>7020</v>
      </c>
      <c r="M55" s="19">
        <f t="shared" si="1"/>
        <v>5850</v>
      </c>
      <c r="N55" s="19">
        <f t="shared" si="2"/>
        <v>2340</v>
      </c>
      <c r="O55" s="19">
        <f t="shared" si="3"/>
        <v>8190</v>
      </c>
      <c r="P55" s="27">
        <f t="shared" si="4"/>
        <v>15210</v>
      </c>
      <c r="T55" s="32"/>
      <c r="U55" s="32"/>
      <c r="V55" s="32"/>
    </row>
    <row r="56" s="4" customFormat="1" ht="15" customHeight="1" spans="1:22">
      <c r="A56" s="19">
        <v>54</v>
      </c>
      <c r="B56" s="20" t="s">
        <v>17</v>
      </c>
      <c r="C56" s="20" t="s">
        <v>41</v>
      </c>
      <c r="D56" s="20" t="s">
        <v>115</v>
      </c>
      <c r="E56" s="20" t="s">
        <v>116</v>
      </c>
      <c r="F56" s="19">
        <v>25.5</v>
      </c>
      <c r="G56" s="19">
        <v>25.5</v>
      </c>
      <c r="H56" s="22">
        <v>1100</v>
      </c>
      <c r="I56" s="19">
        <v>17160</v>
      </c>
      <c r="J56" s="26">
        <v>45486</v>
      </c>
      <c r="K56" s="26">
        <v>45850</v>
      </c>
      <c r="L56" s="19">
        <f t="shared" si="0"/>
        <v>5148</v>
      </c>
      <c r="M56" s="19">
        <f t="shared" si="1"/>
        <v>4290</v>
      </c>
      <c r="N56" s="19">
        <f t="shared" si="2"/>
        <v>1716</v>
      </c>
      <c r="O56" s="19">
        <f t="shared" si="3"/>
        <v>6006</v>
      </c>
      <c r="P56" s="27">
        <f t="shared" si="4"/>
        <v>11154</v>
      </c>
      <c r="T56" s="32"/>
      <c r="U56" s="32"/>
      <c r="V56" s="32"/>
    </row>
    <row r="57" s="4" customFormat="1" ht="15" customHeight="1" spans="1:22">
      <c r="A57" s="19">
        <v>55</v>
      </c>
      <c r="B57" s="20" t="s">
        <v>17</v>
      </c>
      <c r="C57" s="20" t="s">
        <v>32</v>
      </c>
      <c r="D57" s="20" t="s">
        <v>117</v>
      </c>
      <c r="E57" s="20" t="s">
        <v>118</v>
      </c>
      <c r="F57" s="19">
        <v>25</v>
      </c>
      <c r="G57" s="19">
        <v>25</v>
      </c>
      <c r="H57" s="22">
        <v>1050</v>
      </c>
      <c r="I57" s="19">
        <v>16380</v>
      </c>
      <c r="J57" s="26">
        <v>45487</v>
      </c>
      <c r="K57" s="26">
        <v>45851</v>
      </c>
      <c r="L57" s="19">
        <f t="shared" si="0"/>
        <v>4914</v>
      </c>
      <c r="M57" s="19">
        <f t="shared" si="1"/>
        <v>4095</v>
      </c>
      <c r="N57" s="19">
        <f t="shared" si="2"/>
        <v>1638</v>
      </c>
      <c r="O57" s="19">
        <f t="shared" si="3"/>
        <v>5733</v>
      </c>
      <c r="P57" s="27">
        <f t="shared" si="4"/>
        <v>10647</v>
      </c>
      <c r="T57" s="32"/>
      <c r="U57" s="32"/>
      <c r="V57" s="32"/>
    </row>
    <row r="58" s="4" customFormat="1" ht="15" customHeight="1" spans="1:22">
      <c r="A58" s="19">
        <v>56</v>
      </c>
      <c r="B58" s="20" t="s">
        <v>37</v>
      </c>
      <c r="C58" s="20" t="s">
        <v>50</v>
      </c>
      <c r="D58" s="20" t="s">
        <v>119</v>
      </c>
      <c r="E58" s="20" t="s">
        <v>120</v>
      </c>
      <c r="F58" s="19">
        <v>40.7</v>
      </c>
      <c r="G58" s="19">
        <v>40.7</v>
      </c>
      <c r="H58" s="22">
        <v>1750</v>
      </c>
      <c r="I58" s="19">
        <v>27300</v>
      </c>
      <c r="J58" s="26">
        <v>45486</v>
      </c>
      <c r="K58" s="26">
        <v>45850</v>
      </c>
      <c r="L58" s="19">
        <f t="shared" si="0"/>
        <v>8190</v>
      </c>
      <c r="M58" s="19">
        <f t="shared" si="1"/>
        <v>6825</v>
      </c>
      <c r="N58" s="19">
        <f t="shared" si="2"/>
        <v>2730</v>
      </c>
      <c r="O58" s="19">
        <f t="shared" si="3"/>
        <v>9555</v>
      </c>
      <c r="P58" s="27">
        <f t="shared" si="4"/>
        <v>17745</v>
      </c>
      <c r="T58" s="32"/>
      <c r="U58" s="32"/>
      <c r="V58" s="32"/>
    </row>
    <row r="59" s="4" customFormat="1" ht="15" customHeight="1" spans="1:22">
      <c r="A59" s="19">
        <v>57</v>
      </c>
      <c r="B59" s="20" t="s">
        <v>37</v>
      </c>
      <c r="C59" s="20" t="s">
        <v>50</v>
      </c>
      <c r="D59" s="20" t="s">
        <v>39</v>
      </c>
      <c r="E59" s="20" t="s">
        <v>121</v>
      </c>
      <c r="F59" s="19">
        <v>40.5</v>
      </c>
      <c r="G59" s="19">
        <v>40.5</v>
      </c>
      <c r="H59" s="22">
        <v>1750</v>
      </c>
      <c r="I59" s="19">
        <v>27300</v>
      </c>
      <c r="J59" s="26">
        <v>45486</v>
      </c>
      <c r="K59" s="26">
        <v>45850</v>
      </c>
      <c r="L59" s="19">
        <f t="shared" si="0"/>
        <v>8190</v>
      </c>
      <c r="M59" s="19">
        <f t="shared" si="1"/>
        <v>6825</v>
      </c>
      <c r="N59" s="19">
        <f t="shared" si="2"/>
        <v>2730</v>
      </c>
      <c r="O59" s="19">
        <f t="shared" si="3"/>
        <v>9555</v>
      </c>
      <c r="P59" s="27">
        <f t="shared" si="4"/>
        <v>17745</v>
      </c>
      <c r="T59" s="32"/>
      <c r="U59" s="32"/>
      <c r="V59" s="32"/>
    </row>
    <row r="60" s="4" customFormat="1" ht="15" customHeight="1" spans="1:22">
      <c r="A60" s="19">
        <v>58</v>
      </c>
      <c r="B60" s="20" t="s">
        <v>37</v>
      </c>
      <c r="C60" s="20" t="s">
        <v>50</v>
      </c>
      <c r="D60" s="20" t="s">
        <v>119</v>
      </c>
      <c r="E60" s="20" t="s">
        <v>122</v>
      </c>
      <c r="F60" s="19">
        <v>47</v>
      </c>
      <c r="G60" s="19">
        <v>47</v>
      </c>
      <c r="H60" s="22">
        <v>1970</v>
      </c>
      <c r="I60" s="19">
        <v>30732</v>
      </c>
      <c r="J60" s="26">
        <v>45486</v>
      </c>
      <c r="K60" s="26">
        <v>45850</v>
      </c>
      <c r="L60" s="19">
        <f t="shared" si="0"/>
        <v>9219.6</v>
      </c>
      <c r="M60" s="19">
        <f t="shared" si="1"/>
        <v>7683</v>
      </c>
      <c r="N60" s="19">
        <f t="shared" si="2"/>
        <v>3073.2</v>
      </c>
      <c r="O60" s="19">
        <f t="shared" si="3"/>
        <v>10756.2</v>
      </c>
      <c r="P60" s="29">
        <f t="shared" si="4"/>
        <v>19975.8</v>
      </c>
      <c r="T60" s="32"/>
      <c r="U60" s="32"/>
      <c r="V60" s="32"/>
    </row>
    <row r="61" s="4" customFormat="1" ht="15" customHeight="1" spans="1:22">
      <c r="A61" s="19">
        <v>59</v>
      </c>
      <c r="B61" s="20" t="s">
        <v>37</v>
      </c>
      <c r="C61" s="20" t="s">
        <v>50</v>
      </c>
      <c r="D61" s="20" t="s">
        <v>39</v>
      </c>
      <c r="E61" s="20" t="s">
        <v>123</v>
      </c>
      <c r="F61" s="19">
        <v>43</v>
      </c>
      <c r="G61" s="19">
        <v>43</v>
      </c>
      <c r="H61" s="22">
        <v>1850</v>
      </c>
      <c r="I61" s="19">
        <v>28860</v>
      </c>
      <c r="J61" s="26">
        <v>45486</v>
      </c>
      <c r="K61" s="26">
        <v>45850</v>
      </c>
      <c r="L61" s="19">
        <f t="shared" si="0"/>
        <v>8658</v>
      </c>
      <c r="M61" s="19">
        <f t="shared" si="1"/>
        <v>7215</v>
      </c>
      <c r="N61" s="19">
        <f t="shared" si="2"/>
        <v>2886</v>
      </c>
      <c r="O61" s="19">
        <f t="shared" si="3"/>
        <v>10101</v>
      </c>
      <c r="P61" s="27">
        <f t="shared" si="4"/>
        <v>18759</v>
      </c>
      <c r="T61" s="32"/>
      <c r="U61" s="32"/>
      <c r="V61" s="32"/>
    </row>
    <row r="62" s="4" customFormat="1" ht="15" customHeight="1" spans="1:22">
      <c r="A62" s="19">
        <v>60</v>
      </c>
      <c r="B62" s="20" t="s">
        <v>37</v>
      </c>
      <c r="C62" s="20" t="s">
        <v>50</v>
      </c>
      <c r="D62" s="20" t="s">
        <v>124</v>
      </c>
      <c r="E62" s="20" t="s">
        <v>125</v>
      </c>
      <c r="F62" s="19">
        <v>37.6</v>
      </c>
      <c r="G62" s="19">
        <v>37.6</v>
      </c>
      <c r="H62" s="22">
        <v>1620</v>
      </c>
      <c r="I62" s="19">
        <v>25272</v>
      </c>
      <c r="J62" s="26">
        <v>45486</v>
      </c>
      <c r="K62" s="26">
        <v>45850</v>
      </c>
      <c r="L62" s="19">
        <f t="shared" si="0"/>
        <v>7581.6</v>
      </c>
      <c r="M62" s="19">
        <f t="shared" si="1"/>
        <v>6318</v>
      </c>
      <c r="N62" s="19">
        <f t="shared" si="2"/>
        <v>2527.2</v>
      </c>
      <c r="O62" s="19">
        <f t="shared" si="3"/>
        <v>8845.2</v>
      </c>
      <c r="P62" s="29">
        <f t="shared" si="4"/>
        <v>16426.8</v>
      </c>
      <c r="T62" s="32"/>
      <c r="U62" s="32"/>
      <c r="V62" s="32"/>
    </row>
    <row r="63" s="4" customFormat="1" ht="15" customHeight="1" spans="1:22">
      <c r="A63" s="19">
        <v>61</v>
      </c>
      <c r="B63" s="20" t="s">
        <v>37</v>
      </c>
      <c r="C63" s="20" t="s">
        <v>50</v>
      </c>
      <c r="D63" s="20" t="s">
        <v>124</v>
      </c>
      <c r="E63" s="20" t="s">
        <v>126</v>
      </c>
      <c r="F63" s="19">
        <v>24.6</v>
      </c>
      <c r="G63" s="19">
        <v>24.6</v>
      </c>
      <c r="H63" s="22">
        <v>1050</v>
      </c>
      <c r="I63" s="19">
        <v>16380</v>
      </c>
      <c r="J63" s="26">
        <v>45486</v>
      </c>
      <c r="K63" s="26">
        <v>45850</v>
      </c>
      <c r="L63" s="19">
        <f t="shared" si="0"/>
        <v>4914</v>
      </c>
      <c r="M63" s="19">
        <f t="shared" si="1"/>
        <v>4095</v>
      </c>
      <c r="N63" s="19">
        <f t="shared" si="2"/>
        <v>1638</v>
      </c>
      <c r="O63" s="19">
        <f t="shared" si="3"/>
        <v>5733</v>
      </c>
      <c r="P63" s="29">
        <f t="shared" si="4"/>
        <v>10647</v>
      </c>
      <c r="T63" s="32"/>
      <c r="U63" s="32"/>
      <c r="V63" s="32"/>
    </row>
    <row r="64" s="4" customFormat="1" ht="15" customHeight="1" spans="1:22">
      <c r="A64" s="19">
        <v>62</v>
      </c>
      <c r="B64" s="20" t="s">
        <v>37</v>
      </c>
      <c r="C64" s="20" t="s">
        <v>50</v>
      </c>
      <c r="D64" s="20" t="s">
        <v>124</v>
      </c>
      <c r="E64" s="20" t="s">
        <v>127</v>
      </c>
      <c r="F64" s="19">
        <v>55</v>
      </c>
      <c r="G64" s="19">
        <v>55</v>
      </c>
      <c r="H64" s="22">
        <v>2360</v>
      </c>
      <c r="I64" s="19">
        <v>36816</v>
      </c>
      <c r="J64" s="26">
        <v>45486</v>
      </c>
      <c r="K64" s="26">
        <v>45850</v>
      </c>
      <c r="L64" s="19">
        <f t="shared" si="0"/>
        <v>11044.8</v>
      </c>
      <c r="M64" s="19">
        <f t="shared" si="1"/>
        <v>9204</v>
      </c>
      <c r="N64" s="19">
        <f t="shared" si="2"/>
        <v>3681.6</v>
      </c>
      <c r="O64" s="19">
        <f t="shared" si="3"/>
        <v>12885.6</v>
      </c>
      <c r="P64" s="29">
        <f t="shared" si="4"/>
        <v>23930.4</v>
      </c>
      <c r="T64" s="32"/>
      <c r="U64" s="32"/>
      <c r="V64" s="32"/>
    </row>
    <row r="65" s="4" customFormat="1" ht="15" customHeight="1" spans="1:22">
      <c r="A65" s="19">
        <v>63</v>
      </c>
      <c r="B65" s="20" t="s">
        <v>37</v>
      </c>
      <c r="C65" s="20" t="s">
        <v>50</v>
      </c>
      <c r="D65" s="20" t="s">
        <v>39</v>
      </c>
      <c r="E65" s="20" t="s">
        <v>128</v>
      </c>
      <c r="F65" s="19">
        <v>55</v>
      </c>
      <c r="G65" s="19">
        <v>55</v>
      </c>
      <c r="H65" s="22">
        <v>2390</v>
      </c>
      <c r="I65" s="19">
        <v>37284</v>
      </c>
      <c r="J65" s="26">
        <v>45486</v>
      </c>
      <c r="K65" s="26">
        <v>45850</v>
      </c>
      <c r="L65" s="19">
        <f t="shared" si="0"/>
        <v>11185.2</v>
      </c>
      <c r="M65" s="19">
        <f t="shared" si="1"/>
        <v>9321</v>
      </c>
      <c r="N65" s="19">
        <f t="shared" si="2"/>
        <v>3728.4</v>
      </c>
      <c r="O65" s="19">
        <f t="shared" si="3"/>
        <v>13049.4</v>
      </c>
      <c r="P65" s="29">
        <f t="shared" si="4"/>
        <v>24234.6</v>
      </c>
      <c r="T65" s="32"/>
      <c r="U65" s="32"/>
      <c r="V65" s="32"/>
    </row>
    <row r="66" s="4" customFormat="1" ht="15" customHeight="1" spans="1:22">
      <c r="A66" s="19">
        <v>64</v>
      </c>
      <c r="B66" s="20" t="s">
        <v>37</v>
      </c>
      <c r="C66" s="20" t="s">
        <v>50</v>
      </c>
      <c r="D66" s="20" t="s">
        <v>124</v>
      </c>
      <c r="E66" s="20" t="s">
        <v>129</v>
      </c>
      <c r="F66" s="19">
        <v>52</v>
      </c>
      <c r="G66" s="19">
        <v>52</v>
      </c>
      <c r="H66" s="22">
        <v>2230</v>
      </c>
      <c r="I66" s="19">
        <v>34788</v>
      </c>
      <c r="J66" s="26">
        <v>45486</v>
      </c>
      <c r="K66" s="26">
        <v>45850</v>
      </c>
      <c r="L66" s="19">
        <f t="shared" si="0"/>
        <v>10436.4</v>
      </c>
      <c r="M66" s="19">
        <f t="shared" si="1"/>
        <v>8697</v>
      </c>
      <c r="N66" s="19">
        <f t="shared" si="2"/>
        <v>3478.8</v>
      </c>
      <c r="O66" s="19">
        <f t="shared" si="3"/>
        <v>12175.8</v>
      </c>
      <c r="P66" s="29">
        <f t="shared" si="4"/>
        <v>22612.2</v>
      </c>
      <c r="T66" s="32"/>
      <c r="U66" s="32"/>
      <c r="V66" s="32"/>
    </row>
    <row r="67" s="4" customFormat="1" ht="15" customHeight="1" spans="1:22">
      <c r="A67" s="19">
        <v>65</v>
      </c>
      <c r="B67" s="20" t="s">
        <v>37</v>
      </c>
      <c r="C67" s="20" t="s">
        <v>50</v>
      </c>
      <c r="D67" s="20" t="s">
        <v>124</v>
      </c>
      <c r="E67" s="20" t="s">
        <v>130</v>
      </c>
      <c r="F67" s="19">
        <v>62.5</v>
      </c>
      <c r="G67" s="19">
        <v>62.5</v>
      </c>
      <c r="H67" s="22">
        <v>2580</v>
      </c>
      <c r="I67" s="19">
        <v>40248</v>
      </c>
      <c r="J67" s="26">
        <v>45486</v>
      </c>
      <c r="K67" s="26">
        <v>45850</v>
      </c>
      <c r="L67" s="19">
        <f t="shared" si="0"/>
        <v>12074.4</v>
      </c>
      <c r="M67" s="19">
        <f t="shared" si="1"/>
        <v>10062</v>
      </c>
      <c r="N67" s="19">
        <f t="shared" si="2"/>
        <v>4024.8</v>
      </c>
      <c r="O67" s="19">
        <f t="shared" si="3"/>
        <v>14086.8</v>
      </c>
      <c r="P67" s="29">
        <f t="shared" si="4"/>
        <v>26161.2</v>
      </c>
      <c r="T67" s="32"/>
      <c r="U67" s="32"/>
      <c r="V67" s="32"/>
    </row>
    <row r="68" s="4" customFormat="1" ht="15" customHeight="1" spans="1:22">
      <c r="A68" s="19">
        <v>66</v>
      </c>
      <c r="B68" s="20" t="s">
        <v>17</v>
      </c>
      <c r="C68" s="20" t="s">
        <v>27</v>
      </c>
      <c r="D68" s="20" t="s">
        <v>131</v>
      </c>
      <c r="E68" s="20" t="s">
        <v>132</v>
      </c>
      <c r="F68" s="19">
        <v>88.2</v>
      </c>
      <c r="G68" s="19">
        <v>30.1</v>
      </c>
      <c r="H68" s="22">
        <v>1300</v>
      </c>
      <c r="I68" s="19">
        <v>20280</v>
      </c>
      <c r="J68" s="26">
        <v>45486</v>
      </c>
      <c r="K68" s="26">
        <v>45850</v>
      </c>
      <c r="L68" s="19">
        <f t="shared" ref="L68:L131" si="5">I68*0.3</f>
        <v>6084</v>
      </c>
      <c r="M68" s="19">
        <f t="shared" ref="M68:M131" si="6">I68*0.25</f>
        <v>5070</v>
      </c>
      <c r="N68" s="19">
        <f t="shared" ref="N68:N131" si="7">I68*0.1</f>
        <v>2028</v>
      </c>
      <c r="O68" s="19">
        <f t="shared" ref="O68:O131" si="8">I68*0.35</f>
        <v>7098</v>
      </c>
      <c r="P68" s="27">
        <f t="shared" ref="P68:P131" si="9">L68+M68+N68</f>
        <v>13182</v>
      </c>
      <c r="T68" s="32"/>
      <c r="U68" s="32"/>
      <c r="V68" s="32"/>
    </row>
    <row r="69" s="4" customFormat="1" ht="15" customHeight="1" spans="1:22">
      <c r="A69" s="19">
        <v>67</v>
      </c>
      <c r="B69" s="20" t="s">
        <v>17</v>
      </c>
      <c r="C69" s="20" t="s">
        <v>27</v>
      </c>
      <c r="D69" s="20" t="s">
        <v>131</v>
      </c>
      <c r="E69" s="20" t="s">
        <v>133</v>
      </c>
      <c r="F69" s="19">
        <v>88.2</v>
      </c>
      <c r="G69" s="19">
        <v>22.1</v>
      </c>
      <c r="H69" s="22">
        <v>950</v>
      </c>
      <c r="I69" s="19">
        <v>14820</v>
      </c>
      <c r="J69" s="26">
        <v>45486</v>
      </c>
      <c r="K69" s="26">
        <v>45850</v>
      </c>
      <c r="L69" s="19">
        <f t="shared" si="5"/>
        <v>4446</v>
      </c>
      <c r="M69" s="19">
        <f t="shared" si="6"/>
        <v>3705</v>
      </c>
      <c r="N69" s="19">
        <f t="shared" si="7"/>
        <v>1482</v>
      </c>
      <c r="O69" s="19">
        <f t="shared" si="8"/>
        <v>5187</v>
      </c>
      <c r="P69" s="27">
        <f t="shared" si="9"/>
        <v>9633</v>
      </c>
      <c r="T69" s="32"/>
      <c r="U69" s="32"/>
      <c r="V69" s="32"/>
    </row>
    <row r="70" s="4" customFormat="1" ht="15" customHeight="1" spans="1:22">
      <c r="A70" s="19">
        <v>68</v>
      </c>
      <c r="B70" s="20" t="s">
        <v>17</v>
      </c>
      <c r="C70" s="20" t="s">
        <v>27</v>
      </c>
      <c r="D70" s="20" t="s">
        <v>134</v>
      </c>
      <c r="E70" s="20" t="s">
        <v>135</v>
      </c>
      <c r="F70" s="19">
        <v>113.8</v>
      </c>
      <c r="G70" s="19">
        <v>30.7</v>
      </c>
      <c r="H70" s="22">
        <v>1300</v>
      </c>
      <c r="I70" s="19">
        <v>20280</v>
      </c>
      <c r="J70" s="26">
        <v>45487</v>
      </c>
      <c r="K70" s="26">
        <v>45851</v>
      </c>
      <c r="L70" s="19">
        <f t="shared" si="5"/>
        <v>6084</v>
      </c>
      <c r="M70" s="19">
        <f t="shared" si="6"/>
        <v>5070</v>
      </c>
      <c r="N70" s="19">
        <f t="shared" si="7"/>
        <v>2028</v>
      </c>
      <c r="O70" s="19">
        <f t="shared" si="8"/>
        <v>7098</v>
      </c>
      <c r="P70" s="27">
        <f t="shared" si="9"/>
        <v>13182</v>
      </c>
      <c r="T70" s="32"/>
      <c r="U70" s="32"/>
      <c r="V70" s="32"/>
    </row>
    <row r="71" s="4" customFormat="1" ht="15" customHeight="1" spans="1:22">
      <c r="A71" s="19">
        <v>69</v>
      </c>
      <c r="B71" s="20" t="s">
        <v>17</v>
      </c>
      <c r="C71" s="20" t="s">
        <v>27</v>
      </c>
      <c r="D71" s="20" t="s">
        <v>136</v>
      </c>
      <c r="E71" s="20" t="s">
        <v>137</v>
      </c>
      <c r="F71" s="19">
        <v>31.2</v>
      </c>
      <c r="G71" s="19">
        <v>31.2</v>
      </c>
      <c r="H71" s="22">
        <v>1350</v>
      </c>
      <c r="I71" s="19">
        <v>21060</v>
      </c>
      <c r="J71" s="26">
        <v>45486</v>
      </c>
      <c r="K71" s="26">
        <v>45850</v>
      </c>
      <c r="L71" s="19">
        <f t="shared" si="5"/>
        <v>6318</v>
      </c>
      <c r="M71" s="19">
        <f t="shared" si="6"/>
        <v>5265</v>
      </c>
      <c r="N71" s="19">
        <f t="shared" si="7"/>
        <v>2106</v>
      </c>
      <c r="O71" s="19">
        <f t="shared" si="8"/>
        <v>7371</v>
      </c>
      <c r="P71" s="27">
        <f t="shared" si="9"/>
        <v>13689</v>
      </c>
      <c r="T71" s="32"/>
      <c r="U71" s="32"/>
      <c r="V71" s="32"/>
    </row>
    <row r="72" s="4" customFormat="1" ht="15" customHeight="1" spans="1:22">
      <c r="A72" s="19">
        <v>70</v>
      </c>
      <c r="B72" s="20" t="s">
        <v>17</v>
      </c>
      <c r="C72" s="20" t="s">
        <v>138</v>
      </c>
      <c r="D72" s="20" t="s">
        <v>117</v>
      </c>
      <c r="E72" s="20" t="s">
        <v>139</v>
      </c>
      <c r="F72" s="19">
        <v>46.7</v>
      </c>
      <c r="G72" s="19">
        <v>23.9</v>
      </c>
      <c r="H72" s="22">
        <v>1020</v>
      </c>
      <c r="I72" s="19">
        <v>15912</v>
      </c>
      <c r="J72" s="26">
        <v>45487</v>
      </c>
      <c r="K72" s="26">
        <v>45851</v>
      </c>
      <c r="L72" s="19">
        <f t="shared" si="5"/>
        <v>4773.6</v>
      </c>
      <c r="M72" s="19">
        <f t="shared" si="6"/>
        <v>3978</v>
      </c>
      <c r="N72" s="19">
        <f t="shared" si="7"/>
        <v>1591.2</v>
      </c>
      <c r="O72" s="19">
        <f t="shared" si="8"/>
        <v>5569.2</v>
      </c>
      <c r="P72" s="29">
        <f t="shared" si="9"/>
        <v>10342.8</v>
      </c>
      <c r="T72" s="32"/>
      <c r="U72" s="32"/>
      <c r="V72" s="32"/>
    </row>
    <row r="73" s="4" customFormat="1" ht="15" customHeight="1" spans="1:22">
      <c r="A73" s="19">
        <v>71</v>
      </c>
      <c r="B73" s="20" t="s">
        <v>17</v>
      </c>
      <c r="C73" s="20" t="s">
        <v>58</v>
      </c>
      <c r="D73" s="20" t="s">
        <v>134</v>
      </c>
      <c r="E73" s="20" t="s">
        <v>140</v>
      </c>
      <c r="F73" s="19">
        <v>19.2</v>
      </c>
      <c r="G73" s="19">
        <v>16</v>
      </c>
      <c r="H73" s="22">
        <v>700</v>
      </c>
      <c r="I73" s="19">
        <v>10920</v>
      </c>
      <c r="J73" s="26">
        <v>45491</v>
      </c>
      <c r="K73" s="26">
        <v>45855</v>
      </c>
      <c r="L73" s="19">
        <f t="shared" si="5"/>
        <v>3276</v>
      </c>
      <c r="M73" s="19">
        <f t="shared" si="6"/>
        <v>2730</v>
      </c>
      <c r="N73" s="19">
        <f t="shared" si="7"/>
        <v>1092</v>
      </c>
      <c r="O73" s="19">
        <f t="shared" si="8"/>
        <v>3822</v>
      </c>
      <c r="P73" s="29">
        <f t="shared" si="9"/>
        <v>7098</v>
      </c>
      <c r="T73" s="32"/>
      <c r="U73" s="32"/>
      <c r="V73" s="32"/>
    </row>
    <row r="74" s="4" customFormat="1" ht="15" customHeight="1" spans="1:22">
      <c r="A74" s="19">
        <v>72</v>
      </c>
      <c r="B74" s="20" t="s">
        <v>17</v>
      </c>
      <c r="C74" s="20" t="s">
        <v>70</v>
      </c>
      <c r="D74" s="20" t="s">
        <v>117</v>
      </c>
      <c r="E74" s="20" t="s">
        <v>141</v>
      </c>
      <c r="F74" s="19">
        <v>113.8</v>
      </c>
      <c r="G74" s="19">
        <v>41.1</v>
      </c>
      <c r="H74" s="22">
        <v>1700</v>
      </c>
      <c r="I74" s="19">
        <v>26520</v>
      </c>
      <c r="J74" s="26">
        <v>45490</v>
      </c>
      <c r="K74" s="26">
        <v>45854</v>
      </c>
      <c r="L74" s="19">
        <f t="shared" si="5"/>
        <v>7956</v>
      </c>
      <c r="M74" s="19">
        <f t="shared" si="6"/>
        <v>6630</v>
      </c>
      <c r="N74" s="19">
        <f t="shared" si="7"/>
        <v>2652</v>
      </c>
      <c r="O74" s="19">
        <f t="shared" si="8"/>
        <v>9282</v>
      </c>
      <c r="P74" s="27">
        <f t="shared" si="9"/>
        <v>17238</v>
      </c>
      <c r="T74" s="32"/>
      <c r="U74" s="32"/>
      <c r="V74" s="32"/>
    </row>
    <row r="75" s="4" customFormat="1" ht="15" customHeight="1" spans="1:22">
      <c r="A75" s="19">
        <v>73</v>
      </c>
      <c r="B75" s="20" t="s">
        <v>17</v>
      </c>
      <c r="C75" s="20" t="s">
        <v>35</v>
      </c>
      <c r="D75" s="20" t="s">
        <v>142</v>
      </c>
      <c r="E75" s="20" t="s">
        <v>143</v>
      </c>
      <c r="F75" s="19">
        <v>38.5</v>
      </c>
      <c r="G75" s="19">
        <v>38.5</v>
      </c>
      <c r="H75" s="22">
        <v>1650</v>
      </c>
      <c r="I75" s="19">
        <v>25740</v>
      </c>
      <c r="J75" s="26">
        <v>45490</v>
      </c>
      <c r="K75" s="26">
        <v>45854</v>
      </c>
      <c r="L75" s="19">
        <f t="shared" si="5"/>
        <v>7722</v>
      </c>
      <c r="M75" s="19">
        <f t="shared" si="6"/>
        <v>6435</v>
      </c>
      <c r="N75" s="19">
        <f t="shared" si="7"/>
        <v>2574</v>
      </c>
      <c r="O75" s="19">
        <f t="shared" si="8"/>
        <v>9009</v>
      </c>
      <c r="P75" s="27">
        <f t="shared" si="9"/>
        <v>16731</v>
      </c>
      <c r="T75" s="32"/>
      <c r="U75" s="32"/>
      <c r="V75" s="32"/>
    </row>
    <row r="76" s="4" customFormat="1" ht="15" customHeight="1" spans="1:22">
      <c r="A76" s="19">
        <v>74</v>
      </c>
      <c r="B76" s="20" t="s">
        <v>17</v>
      </c>
      <c r="C76" s="20" t="s">
        <v>35</v>
      </c>
      <c r="D76" s="20" t="s">
        <v>142</v>
      </c>
      <c r="E76" s="33" t="s">
        <v>144</v>
      </c>
      <c r="F76" s="19">
        <v>18.8</v>
      </c>
      <c r="G76" s="19">
        <v>18.5</v>
      </c>
      <c r="H76" s="22">
        <v>800</v>
      </c>
      <c r="I76" s="19">
        <v>12480</v>
      </c>
      <c r="J76" s="26">
        <v>45490</v>
      </c>
      <c r="K76" s="26">
        <v>45854</v>
      </c>
      <c r="L76" s="19">
        <f t="shared" si="5"/>
        <v>3744</v>
      </c>
      <c r="M76" s="19">
        <f t="shared" si="6"/>
        <v>3120</v>
      </c>
      <c r="N76" s="19">
        <f t="shared" si="7"/>
        <v>1248</v>
      </c>
      <c r="O76" s="19">
        <f t="shared" si="8"/>
        <v>4368</v>
      </c>
      <c r="P76" s="29">
        <f t="shared" si="9"/>
        <v>8112</v>
      </c>
      <c r="T76" s="32"/>
      <c r="U76" s="32"/>
      <c r="V76" s="32"/>
    </row>
    <row r="77" s="4" customFormat="1" ht="15" customHeight="1" spans="1:22">
      <c r="A77" s="19">
        <v>75</v>
      </c>
      <c r="B77" s="20" t="s">
        <v>17</v>
      </c>
      <c r="C77" s="20" t="s">
        <v>27</v>
      </c>
      <c r="D77" s="20" t="s">
        <v>142</v>
      </c>
      <c r="E77" s="20" t="s">
        <v>145</v>
      </c>
      <c r="F77" s="19">
        <v>20</v>
      </c>
      <c r="G77" s="19">
        <v>20</v>
      </c>
      <c r="H77" s="22">
        <v>860</v>
      </c>
      <c r="I77" s="19">
        <v>13416</v>
      </c>
      <c r="J77" s="26">
        <v>45490</v>
      </c>
      <c r="K77" s="26">
        <v>45854</v>
      </c>
      <c r="L77" s="19">
        <f t="shared" si="5"/>
        <v>4024.8</v>
      </c>
      <c r="M77" s="19">
        <f t="shared" si="6"/>
        <v>3354</v>
      </c>
      <c r="N77" s="19">
        <f t="shared" si="7"/>
        <v>1341.6</v>
      </c>
      <c r="O77" s="19">
        <f t="shared" si="8"/>
        <v>4695.6</v>
      </c>
      <c r="P77" s="29">
        <f t="shared" si="9"/>
        <v>8720.4</v>
      </c>
      <c r="T77" s="32"/>
      <c r="U77" s="32"/>
      <c r="V77" s="32"/>
    </row>
    <row r="78" s="4" customFormat="1" ht="15" customHeight="1" spans="1:22">
      <c r="A78" s="19">
        <v>76</v>
      </c>
      <c r="B78" s="20" t="s">
        <v>17</v>
      </c>
      <c r="C78" s="20" t="s">
        <v>27</v>
      </c>
      <c r="D78" s="20" t="s">
        <v>136</v>
      </c>
      <c r="E78" s="20" t="s">
        <v>146</v>
      </c>
      <c r="F78" s="19">
        <v>48.3</v>
      </c>
      <c r="G78" s="19">
        <v>22.34</v>
      </c>
      <c r="H78" s="22">
        <v>980</v>
      </c>
      <c r="I78" s="19">
        <v>15288</v>
      </c>
      <c r="J78" s="26">
        <v>45491</v>
      </c>
      <c r="K78" s="26">
        <v>45855</v>
      </c>
      <c r="L78" s="19">
        <f t="shared" si="5"/>
        <v>4586.4</v>
      </c>
      <c r="M78" s="19">
        <f t="shared" si="6"/>
        <v>3822</v>
      </c>
      <c r="N78" s="19">
        <f t="shared" si="7"/>
        <v>1528.8</v>
      </c>
      <c r="O78" s="19">
        <f t="shared" si="8"/>
        <v>5350.8</v>
      </c>
      <c r="P78" s="29">
        <f t="shared" si="9"/>
        <v>9937.2</v>
      </c>
      <c r="T78" s="32"/>
      <c r="U78" s="32"/>
      <c r="V78" s="32"/>
    </row>
    <row r="79" s="4" customFormat="1" ht="15" customHeight="1" spans="1:22">
      <c r="A79" s="19">
        <v>77</v>
      </c>
      <c r="B79" s="20" t="s">
        <v>17</v>
      </c>
      <c r="C79" s="20" t="s">
        <v>70</v>
      </c>
      <c r="D79" s="20" t="s">
        <v>136</v>
      </c>
      <c r="E79" s="20" t="s">
        <v>147</v>
      </c>
      <c r="F79" s="19">
        <v>48.3</v>
      </c>
      <c r="G79" s="19">
        <v>23</v>
      </c>
      <c r="H79" s="22">
        <v>1000</v>
      </c>
      <c r="I79" s="19">
        <v>15600</v>
      </c>
      <c r="J79" s="26">
        <v>45491</v>
      </c>
      <c r="K79" s="26">
        <v>45855</v>
      </c>
      <c r="L79" s="19">
        <f t="shared" si="5"/>
        <v>4680</v>
      </c>
      <c r="M79" s="19">
        <f t="shared" si="6"/>
        <v>3900</v>
      </c>
      <c r="N79" s="19">
        <f t="shared" si="7"/>
        <v>1560</v>
      </c>
      <c r="O79" s="19">
        <f t="shared" si="8"/>
        <v>5460</v>
      </c>
      <c r="P79" s="27">
        <f t="shared" si="9"/>
        <v>10140</v>
      </c>
      <c r="T79" s="32"/>
      <c r="U79" s="32"/>
      <c r="V79" s="32"/>
    </row>
    <row r="80" s="4" customFormat="1" ht="15" customHeight="1" spans="1:22">
      <c r="A80" s="19">
        <v>78</v>
      </c>
      <c r="B80" s="20" t="s">
        <v>17</v>
      </c>
      <c r="C80" s="20" t="s">
        <v>70</v>
      </c>
      <c r="D80" s="20" t="s">
        <v>142</v>
      </c>
      <c r="E80" s="20" t="s">
        <v>148</v>
      </c>
      <c r="F80" s="19">
        <v>70</v>
      </c>
      <c r="G80" s="19">
        <v>39</v>
      </c>
      <c r="H80" s="22">
        <v>1670</v>
      </c>
      <c r="I80" s="19">
        <v>26052</v>
      </c>
      <c r="J80" s="26">
        <v>45490</v>
      </c>
      <c r="K80" s="26">
        <v>45855</v>
      </c>
      <c r="L80" s="19">
        <f t="shared" si="5"/>
        <v>7815.6</v>
      </c>
      <c r="M80" s="19">
        <f t="shared" si="6"/>
        <v>6513</v>
      </c>
      <c r="N80" s="19">
        <f t="shared" si="7"/>
        <v>2605.2</v>
      </c>
      <c r="O80" s="19">
        <f t="shared" si="8"/>
        <v>9118.2</v>
      </c>
      <c r="P80" s="29">
        <f t="shared" si="9"/>
        <v>16933.8</v>
      </c>
      <c r="T80" s="32"/>
      <c r="U80" s="32"/>
      <c r="V80" s="32"/>
    </row>
    <row r="81" s="4" customFormat="1" ht="15" customHeight="1" spans="1:22">
      <c r="A81" s="19">
        <v>79</v>
      </c>
      <c r="B81" s="20" t="s">
        <v>17</v>
      </c>
      <c r="C81" s="20" t="s">
        <v>149</v>
      </c>
      <c r="D81" s="20" t="s">
        <v>150</v>
      </c>
      <c r="E81" s="20" t="s">
        <v>151</v>
      </c>
      <c r="F81" s="19">
        <v>29</v>
      </c>
      <c r="G81" s="19">
        <v>29</v>
      </c>
      <c r="H81" s="22">
        <v>1250</v>
      </c>
      <c r="I81" s="19">
        <v>19500</v>
      </c>
      <c r="J81" s="26">
        <v>45491</v>
      </c>
      <c r="K81" s="26">
        <v>45855</v>
      </c>
      <c r="L81" s="19">
        <f t="shared" si="5"/>
        <v>5850</v>
      </c>
      <c r="M81" s="19">
        <f t="shared" si="6"/>
        <v>4875</v>
      </c>
      <c r="N81" s="19">
        <f t="shared" si="7"/>
        <v>1950</v>
      </c>
      <c r="O81" s="19">
        <f t="shared" si="8"/>
        <v>6825</v>
      </c>
      <c r="P81" s="29">
        <f t="shared" si="9"/>
        <v>12675</v>
      </c>
      <c r="T81" s="32"/>
      <c r="U81" s="32"/>
      <c r="V81" s="32"/>
    </row>
    <row r="82" s="4" customFormat="1" ht="15" customHeight="1" spans="1:22">
      <c r="A82" s="19">
        <v>80</v>
      </c>
      <c r="B82" s="20" t="s">
        <v>17</v>
      </c>
      <c r="C82" s="20" t="s">
        <v>27</v>
      </c>
      <c r="D82" s="20" t="s">
        <v>136</v>
      </c>
      <c r="E82" s="20" t="s">
        <v>152</v>
      </c>
      <c r="F82" s="19">
        <v>22.2</v>
      </c>
      <c r="G82" s="19">
        <v>22.2</v>
      </c>
      <c r="H82" s="22">
        <v>970</v>
      </c>
      <c r="I82" s="19">
        <v>15132</v>
      </c>
      <c r="J82" s="26">
        <v>45491</v>
      </c>
      <c r="K82" s="26">
        <v>45855</v>
      </c>
      <c r="L82" s="19">
        <f t="shared" si="5"/>
        <v>4539.6</v>
      </c>
      <c r="M82" s="19">
        <f t="shared" si="6"/>
        <v>3783</v>
      </c>
      <c r="N82" s="19">
        <f t="shared" si="7"/>
        <v>1513.2</v>
      </c>
      <c r="O82" s="19">
        <f t="shared" si="8"/>
        <v>5296.2</v>
      </c>
      <c r="P82" s="29">
        <f t="shared" si="9"/>
        <v>9835.8</v>
      </c>
      <c r="T82" s="32"/>
      <c r="U82" s="32"/>
      <c r="V82" s="32"/>
    </row>
    <row r="83" s="4" customFormat="1" ht="15" customHeight="1" spans="1:22">
      <c r="A83" s="19">
        <v>81</v>
      </c>
      <c r="B83" s="20" t="s">
        <v>17</v>
      </c>
      <c r="C83" s="20" t="s">
        <v>153</v>
      </c>
      <c r="D83" s="20" t="s">
        <v>104</v>
      </c>
      <c r="E83" s="20" t="s">
        <v>154</v>
      </c>
      <c r="F83" s="19">
        <v>31</v>
      </c>
      <c r="G83" s="19">
        <v>31</v>
      </c>
      <c r="H83" s="22">
        <v>1300</v>
      </c>
      <c r="I83" s="19">
        <v>20280</v>
      </c>
      <c r="J83" s="26">
        <v>45492</v>
      </c>
      <c r="K83" s="26">
        <v>45856</v>
      </c>
      <c r="L83" s="19">
        <f t="shared" si="5"/>
        <v>6084</v>
      </c>
      <c r="M83" s="19">
        <f t="shared" si="6"/>
        <v>5070</v>
      </c>
      <c r="N83" s="19">
        <f t="shared" si="7"/>
        <v>2028</v>
      </c>
      <c r="O83" s="19">
        <f t="shared" si="8"/>
        <v>7098</v>
      </c>
      <c r="P83" s="29">
        <f t="shared" si="9"/>
        <v>13182</v>
      </c>
      <c r="T83" s="32"/>
      <c r="U83" s="32"/>
      <c r="V83" s="32"/>
    </row>
    <row r="84" s="4" customFormat="1" ht="15" customHeight="1" spans="1:22">
      <c r="A84" s="19">
        <v>82</v>
      </c>
      <c r="B84" s="20" t="s">
        <v>17</v>
      </c>
      <c r="C84" s="20" t="s">
        <v>155</v>
      </c>
      <c r="D84" s="20" t="s">
        <v>104</v>
      </c>
      <c r="E84" s="20" t="s">
        <v>156</v>
      </c>
      <c r="F84" s="19">
        <v>35.4</v>
      </c>
      <c r="G84" s="19">
        <v>35.4</v>
      </c>
      <c r="H84" s="22">
        <v>1480</v>
      </c>
      <c r="I84" s="19">
        <v>23088</v>
      </c>
      <c r="J84" s="26">
        <v>45492</v>
      </c>
      <c r="K84" s="26">
        <v>45856</v>
      </c>
      <c r="L84" s="19">
        <f t="shared" si="5"/>
        <v>6926.4</v>
      </c>
      <c r="M84" s="19">
        <f t="shared" si="6"/>
        <v>5772</v>
      </c>
      <c r="N84" s="19">
        <f t="shared" si="7"/>
        <v>2308.8</v>
      </c>
      <c r="O84" s="19">
        <f t="shared" si="8"/>
        <v>8080.8</v>
      </c>
      <c r="P84" s="29">
        <f t="shared" si="9"/>
        <v>15007.2</v>
      </c>
      <c r="T84" s="32"/>
      <c r="U84" s="32"/>
      <c r="V84" s="32"/>
    </row>
    <row r="85" s="4" customFormat="1" ht="15" customHeight="1" spans="1:22">
      <c r="A85" s="19">
        <v>83</v>
      </c>
      <c r="B85" s="20" t="s">
        <v>17</v>
      </c>
      <c r="C85" s="20" t="s">
        <v>153</v>
      </c>
      <c r="D85" s="20" t="s">
        <v>104</v>
      </c>
      <c r="E85" s="20" t="s">
        <v>157</v>
      </c>
      <c r="F85" s="19">
        <v>19.76</v>
      </c>
      <c r="G85" s="19">
        <v>19.76</v>
      </c>
      <c r="H85" s="22">
        <v>820</v>
      </c>
      <c r="I85" s="19">
        <v>12792</v>
      </c>
      <c r="J85" s="26">
        <v>45492</v>
      </c>
      <c r="K85" s="26">
        <v>45856</v>
      </c>
      <c r="L85" s="19">
        <f t="shared" si="5"/>
        <v>3837.6</v>
      </c>
      <c r="M85" s="19">
        <f t="shared" si="6"/>
        <v>3198</v>
      </c>
      <c r="N85" s="19">
        <f t="shared" si="7"/>
        <v>1279.2</v>
      </c>
      <c r="O85" s="19">
        <f t="shared" si="8"/>
        <v>4477.2</v>
      </c>
      <c r="P85" s="29">
        <f t="shared" si="9"/>
        <v>8314.8</v>
      </c>
      <c r="T85" s="32"/>
      <c r="U85" s="32"/>
      <c r="V85" s="32"/>
    </row>
    <row r="86" s="4" customFormat="1" ht="15" customHeight="1" spans="1:22">
      <c r="A86" s="19">
        <v>84</v>
      </c>
      <c r="B86" s="20" t="s">
        <v>17</v>
      </c>
      <c r="C86" s="20" t="s">
        <v>153</v>
      </c>
      <c r="D86" s="20" t="s">
        <v>104</v>
      </c>
      <c r="E86" s="20" t="s">
        <v>158</v>
      </c>
      <c r="F86" s="19">
        <v>38</v>
      </c>
      <c r="G86" s="19">
        <v>38</v>
      </c>
      <c r="H86" s="22">
        <v>1600</v>
      </c>
      <c r="I86" s="19">
        <v>24960</v>
      </c>
      <c r="J86" s="26">
        <v>45492</v>
      </c>
      <c r="K86" s="26">
        <v>45856</v>
      </c>
      <c r="L86" s="19">
        <f t="shared" si="5"/>
        <v>7488</v>
      </c>
      <c r="M86" s="19">
        <f t="shared" si="6"/>
        <v>6240</v>
      </c>
      <c r="N86" s="19">
        <f t="shared" si="7"/>
        <v>2496</v>
      </c>
      <c r="O86" s="19">
        <f t="shared" si="8"/>
        <v>8736</v>
      </c>
      <c r="P86" s="29">
        <f t="shared" si="9"/>
        <v>16224</v>
      </c>
      <c r="T86" s="32"/>
      <c r="U86" s="32"/>
      <c r="V86" s="32"/>
    </row>
    <row r="87" s="4" customFormat="1" ht="15" customHeight="1" spans="1:22">
      <c r="A87" s="19">
        <v>85</v>
      </c>
      <c r="B87" s="20" t="s">
        <v>17</v>
      </c>
      <c r="C87" s="20" t="s">
        <v>153</v>
      </c>
      <c r="D87" s="20" t="s">
        <v>104</v>
      </c>
      <c r="E87" s="20" t="s">
        <v>159</v>
      </c>
      <c r="F87" s="19">
        <v>36.3</v>
      </c>
      <c r="G87" s="34">
        <v>36.3</v>
      </c>
      <c r="H87" s="22">
        <v>1520</v>
      </c>
      <c r="I87" s="19">
        <v>23712</v>
      </c>
      <c r="J87" s="26">
        <v>45492</v>
      </c>
      <c r="K87" s="26">
        <v>45856</v>
      </c>
      <c r="L87" s="19">
        <f t="shared" si="5"/>
        <v>7113.6</v>
      </c>
      <c r="M87" s="19">
        <f t="shared" si="6"/>
        <v>5928</v>
      </c>
      <c r="N87" s="19">
        <f t="shared" si="7"/>
        <v>2371.2</v>
      </c>
      <c r="O87" s="19">
        <f t="shared" si="8"/>
        <v>8299.2</v>
      </c>
      <c r="P87" s="29">
        <f t="shared" si="9"/>
        <v>15412.8</v>
      </c>
      <c r="T87" s="32"/>
      <c r="U87" s="32"/>
      <c r="V87" s="32"/>
    </row>
    <row r="88" s="4" customFormat="1" ht="15" customHeight="1" spans="1:22">
      <c r="A88" s="19">
        <v>86</v>
      </c>
      <c r="B88" s="20" t="s">
        <v>17</v>
      </c>
      <c r="C88" s="20" t="s">
        <v>153</v>
      </c>
      <c r="D88" s="20" t="s">
        <v>104</v>
      </c>
      <c r="E88" s="20" t="s">
        <v>160</v>
      </c>
      <c r="F88" s="19">
        <v>19</v>
      </c>
      <c r="G88" s="19">
        <v>19</v>
      </c>
      <c r="H88" s="22">
        <v>800</v>
      </c>
      <c r="I88" s="19">
        <v>12480</v>
      </c>
      <c r="J88" s="26">
        <v>45492</v>
      </c>
      <c r="K88" s="26">
        <v>45856</v>
      </c>
      <c r="L88" s="19">
        <f t="shared" si="5"/>
        <v>3744</v>
      </c>
      <c r="M88" s="19">
        <f t="shared" si="6"/>
        <v>3120</v>
      </c>
      <c r="N88" s="19">
        <f t="shared" si="7"/>
        <v>1248</v>
      </c>
      <c r="O88" s="19">
        <f t="shared" si="8"/>
        <v>4368</v>
      </c>
      <c r="P88" s="29">
        <f t="shared" si="9"/>
        <v>8112</v>
      </c>
      <c r="T88" s="32"/>
      <c r="U88" s="32"/>
      <c r="V88" s="32"/>
    </row>
    <row r="89" s="4" customFormat="1" ht="15" customHeight="1" spans="1:22">
      <c r="A89" s="19">
        <v>87</v>
      </c>
      <c r="B89" s="20" t="s">
        <v>17</v>
      </c>
      <c r="C89" s="20" t="s">
        <v>35</v>
      </c>
      <c r="D89" s="20" t="s">
        <v>142</v>
      </c>
      <c r="E89" s="20" t="s">
        <v>161</v>
      </c>
      <c r="F89" s="19">
        <v>28.5</v>
      </c>
      <c r="G89" s="19">
        <v>28.57</v>
      </c>
      <c r="H89" s="22">
        <v>1220</v>
      </c>
      <c r="I89" s="19">
        <v>19032</v>
      </c>
      <c r="J89" s="26">
        <v>45492</v>
      </c>
      <c r="K89" s="26">
        <v>45856</v>
      </c>
      <c r="L89" s="19">
        <f t="shared" si="5"/>
        <v>5709.6</v>
      </c>
      <c r="M89" s="19">
        <f t="shared" si="6"/>
        <v>4758</v>
      </c>
      <c r="N89" s="19">
        <f t="shared" si="7"/>
        <v>1903.2</v>
      </c>
      <c r="O89" s="19">
        <f t="shared" si="8"/>
        <v>6661.2</v>
      </c>
      <c r="P89" s="29">
        <f t="shared" si="9"/>
        <v>12370.8</v>
      </c>
      <c r="T89" s="32"/>
      <c r="U89" s="32"/>
      <c r="V89" s="32"/>
    </row>
    <row r="90" s="4" customFormat="1" ht="15" customHeight="1" spans="1:22">
      <c r="A90" s="19">
        <v>88</v>
      </c>
      <c r="B90" s="20" t="s">
        <v>17</v>
      </c>
      <c r="C90" s="20" t="s">
        <v>35</v>
      </c>
      <c r="D90" s="20" t="s">
        <v>142</v>
      </c>
      <c r="E90" s="20" t="s">
        <v>162</v>
      </c>
      <c r="F90" s="19">
        <v>27.8</v>
      </c>
      <c r="G90" s="19">
        <v>27.8</v>
      </c>
      <c r="H90" s="22">
        <v>1200</v>
      </c>
      <c r="I90" s="19">
        <v>18720</v>
      </c>
      <c r="J90" s="26">
        <v>45492</v>
      </c>
      <c r="K90" s="26">
        <v>45856</v>
      </c>
      <c r="L90" s="19">
        <f t="shared" si="5"/>
        <v>5616</v>
      </c>
      <c r="M90" s="19">
        <f t="shared" si="6"/>
        <v>4680</v>
      </c>
      <c r="N90" s="19">
        <f t="shared" si="7"/>
        <v>1872</v>
      </c>
      <c r="O90" s="19">
        <f t="shared" si="8"/>
        <v>6552</v>
      </c>
      <c r="P90" s="29">
        <f t="shared" si="9"/>
        <v>12168</v>
      </c>
      <c r="T90" s="32"/>
      <c r="U90" s="32"/>
      <c r="V90" s="32"/>
    </row>
    <row r="91" s="4" customFormat="1" ht="15" customHeight="1" spans="1:22">
      <c r="A91" s="19">
        <v>89</v>
      </c>
      <c r="B91" s="20" t="s">
        <v>17</v>
      </c>
      <c r="C91" s="20" t="s">
        <v>153</v>
      </c>
      <c r="D91" s="20" t="s">
        <v>104</v>
      </c>
      <c r="E91" s="20" t="s">
        <v>163</v>
      </c>
      <c r="F91" s="19">
        <v>39.2</v>
      </c>
      <c r="G91" s="19">
        <v>39.2</v>
      </c>
      <c r="H91" s="22">
        <v>1640</v>
      </c>
      <c r="I91" s="19">
        <v>25584</v>
      </c>
      <c r="J91" s="26">
        <v>45492</v>
      </c>
      <c r="K91" s="26">
        <v>45856</v>
      </c>
      <c r="L91" s="19">
        <f t="shared" si="5"/>
        <v>7675.2</v>
      </c>
      <c r="M91" s="19">
        <f t="shared" si="6"/>
        <v>6396</v>
      </c>
      <c r="N91" s="19">
        <f t="shared" si="7"/>
        <v>2558.4</v>
      </c>
      <c r="O91" s="19">
        <f t="shared" si="8"/>
        <v>8954.4</v>
      </c>
      <c r="P91" s="29">
        <f t="shared" si="9"/>
        <v>16629.6</v>
      </c>
      <c r="T91" s="32"/>
      <c r="U91" s="32"/>
      <c r="V91" s="32"/>
    </row>
    <row r="92" s="4" customFormat="1" ht="15" customHeight="1" spans="1:22">
      <c r="A92" s="19">
        <v>90</v>
      </c>
      <c r="B92" s="20" t="s">
        <v>17</v>
      </c>
      <c r="C92" s="20" t="s">
        <v>138</v>
      </c>
      <c r="D92" s="20" t="s">
        <v>150</v>
      </c>
      <c r="E92" s="33" t="s">
        <v>164</v>
      </c>
      <c r="F92" s="19">
        <v>46.7</v>
      </c>
      <c r="G92" s="19">
        <v>31.34</v>
      </c>
      <c r="H92" s="22">
        <v>1300</v>
      </c>
      <c r="I92" s="19">
        <v>20280</v>
      </c>
      <c r="J92" s="26">
        <v>45492</v>
      </c>
      <c r="K92" s="26">
        <v>45856</v>
      </c>
      <c r="L92" s="19">
        <f t="shared" si="5"/>
        <v>6084</v>
      </c>
      <c r="M92" s="19">
        <f t="shared" si="6"/>
        <v>5070</v>
      </c>
      <c r="N92" s="19">
        <f t="shared" si="7"/>
        <v>2028</v>
      </c>
      <c r="O92" s="19">
        <f t="shared" si="8"/>
        <v>7098</v>
      </c>
      <c r="P92" s="27">
        <f t="shared" si="9"/>
        <v>13182</v>
      </c>
      <c r="T92" s="32"/>
      <c r="U92" s="32"/>
      <c r="V92" s="32"/>
    </row>
    <row r="93" s="4" customFormat="1" ht="15" customHeight="1" spans="1:22">
      <c r="A93" s="19">
        <v>91</v>
      </c>
      <c r="B93" s="20" t="s">
        <v>17</v>
      </c>
      <c r="C93" s="20" t="s">
        <v>138</v>
      </c>
      <c r="D93" s="20" t="s">
        <v>150</v>
      </c>
      <c r="E93" s="20" t="s">
        <v>165</v>
      </c>
      <c r="F93" s="19">
        <v>37.4</v>
      </c>
      <c r="G93" s="19">
        <v>38</v>
      </c>
      <c r="H93" s="22">
        <v>1630</v>
      </c>
      <c r="I93" s="19">
        <v>25428</v>
      </c>
      <c r="J93" s="26">
        <v>45492</v>
      </c>
      <c r="K93" s="26">
        <v>45856</v>
      </c>
      <c r="L93" s="19">
        <f t="shared" si="5"/>
        <v>7628.4</v>
      </c>
      <c r="M93" s="19">
        <f t="shared" si="6"/>
        <v>6357</v>
      </c>
      <c r="N93" s="19">
        <f t="shared" si="7"/>
        <v>2542.8</v>
      </c>
      <c r="O93" s="19">
        <f t="shared" si="8"/>
        <v>8899.8</v>
      </c>
      <c r="P93" s="29">
        <f t="shared" si="9"/>
        <v>16528.2</v>
      </c>
      <c r="T93" s="32"/>
      <c r="U93" s="32"/>
      <c r="V93" s="32"/>
    </row>
    <row r="94" s="4" customFormat="1" ht="15" customHeight="1" spans="1:22">
      <c r="A94" s="19">
        <v>92</v>
      </c>
      <c r="B94" s="20" t="s">
        <v>17</v>
      </c>
      <c r="C94" s="20" t="s">
        <v>53</v>
      </c>
      <c r="D94" s="20" t="s">
        <v>54</v>
      </c>
      <c r="E94" s="20" t="s">
        <v>166</v>
      </c>
      <c r="F94" s="19">
        <v>42.52</v>
      </c>
      <c r="G94" s="19">
        <v>42.52</v>
      </c>
      <c r="H94" s="22">
        <v>1800</v>
      </c>
      <c r="I94" s="19">
        <v>28080</v>
      </c>
      <c r="J94" s="26">
        <v>45493</v>
      </c>
      <c r="K94" s="26">
        <v>45857</v>
      </c>
      <c r="L94" s="19">
        <f t="shared" si="5"/>
        <v>8424</v>
      </c>
      <c r="M94" s="19">
        <f t="shared" si="6"/>
        <v>7020</v>
      </c>
      <c r="N94" s="19">
        <f t="shared" si="7"/>
        <v>2808</v>
      </c>
      <c r="O94" s="19">
        <f t="shared" si="8"/>
        <v>9828</v>
      </c>
      <c r="P94" s="29">
        <f t="shared" si="9"/>
        <v>18252</v>
      </c>
      <c r="T94" s="32"/>
      <c r="U94" s="32"/>
      <c r="V94" s="32"/>
    </row>
    <row r="95" s="4" customFormat="1" ht="15" customHeight="1" spans="1:22">
      <c r="A95" s="19">
        <v>93</v>
      </c>
      <c r="B95" s="20" t="s">
        <v>17</v>
      </c>
      <c r="C95" s="20" t="s">
        <v>35</v>
      </c>
      <c r="D95" s="35" t="s">
        <v>142</v>
      </c>
      <c r="E95" s="35" t="s">
        <v>167</v>
      </c>
      <c r="F95" s="35">
        <v>20</v>
      </c>
      <c r="G95" s="19">
        <v>30.45</v>
      </c>
      <c r="H95" s="22">
        <v>860</v>
      </c>
      <c r="I95" s="19">
        <v>13416</v>
      </c>
      <c r="J95" s="26">
        <v>45493</v>
      </c>
      <c r="K95" s="26">
        <v>45857</v>
      </c>
      <c r="L95" s="19">
        <f t="shared" si="5"/>
        <v>4024.8</v>
      </c>
      <c r="M95" s="19">
        <f t="shared" si="6"/>
        <v>3354</v>
      </c>
      <c r="N95" s="19">
        <f t="shared" si="7"/>
        <v>1341.6</v>
      </c>
      <c r="O95" s="19">
        <f t="shared" si="8"/>
        <v>4695.6</v>
      </c>
      <c r="P95" s="29">
        <f t="shared" si="9"/>
        <v>8720.4</v>
      </c>
      <c r="T95" s="32"/>
      <c r="U95" s="32"/>
      <c r="V95" s="32"/>
    </row>
    <row r="96" s="4" customFormat="1" ht="15" customHeight="1" spans="1:22">
      <c r="A96" s="19">
        <v>94</v>
      </c>
      <c r="B96" s="20" t="s">
        <v>17</v>
      </c>
      <c r="C96" s="20" t="s">
        <v>53</v>
      </c>
      <c r="D96" s="20" t="s">
        <v>168</v>
      </c>
      <c r="E96" s="20" t="s">
        <v>169</v>
      </c>
      <c r="F96" s="19">
        <v>100</v>
      </c>
      <c r="G96" s="19">
        <v>64</v>
      </c>
      <c r="H96" s="22">
        <v>2560</v>
      </c>
      <c r="I96" s="19">
        <v>39936</v>
      </c>
      <c r="J96" s="26">
        <v>45497</v>
      </c>
      <c r="K96" s="26">
        <v>45861</v>
      </c>
      <c r="L96" s="19">
        <f t="shared" si="5"/>
        <v>11980.8</v>
      </c>
      <c r="M96" s="19">
        <f t="shared" si="6"/>
        <v>9984</v>
      </c>
      <c r="N96" s="19">
        <f t="shared" si="7"/>
        <v>3993.6</v>
      </c>
      <c r="O96" s="19">
        <f t="shared" si="8"/>
        <v>13977.6</v>
      </c>
      <c r="P96" s="29">
        <f t="shared" si="9"/>
        <v>25958.4</v>
      </c>
      <c r="T96" s="32"/>
      <c r="U96" s="32"/>
      <c r="V96" s="32"/>
    </row>
    <row r="97" s="4" customFormat="1" ht="15" customHeight="1" spans="1:22">
      <c r="A97" s="19">
        <v>95</v>
      </c>
      <c r="B97" s="20" t="s">
        <v>17</v>
      </c>
      <c r="C97" s="20" t="s">
        <v>170</v>
      </c>
      <c r="D97" s="20" t="s">
        <v>142</v>
      </c>
      <c r="E97" s="20" t="s">
        <v>171</v>
      </c>
      <c r="F97" s="19">
        <v>20</v>
      </c>
      <c r="G97" s="19">
        <v>20</v>
      </c>
      <c r="H97" s="22">
        <v>860</v>
      </c>
      <c r="I97" s="19">
        <v>13416</v>
      </c>
      <c r="J97" s="26">
        <v>45493</v>
      </c>
      <c r="K97" s="26">
        <v>45857</v>
      </c>
      <c r="L97" s="19">
        <f t="shared" si="5"/>
        <v>4024.8</v>
      </c>
      <c r="M97" s="19">
        <f t="shared" si="6"/>
        <v>3354</v>
      </c>
      <c r="N97" s="19">
        <f t="shared" si="7"/>
        <v>1341.6</v>
      </c>
      <c r="O97" s="19">
        <f t="shared" si="8"/>
        <v>4695.6</v>
      </c>
      <c r="P97" s="29">
        <f t="shared" si="9"/>
        <v>8720.4</v>
      </c>
      <c r="T97" s="32"/>
      <c r="U97" s="32"/>
      <c r="V97" s="32"/>
    </row>
    <row r="98" s="4" customFormat="1" ht="15" customHeight="1" spans="1:22">
      <c r="A98" s="19">
        <v>96</v>
      </c>
      <c r="B98" s="20" t="s">
        <v>17</v>
      </c>
      <c r="C98" s="20" t="s">
        <v>53</v>
      </c>
      <c r="D98" s="20" t="s">
        <v>172</v>
      </c>
      <c r="E98" s="20" t="s">
        <v>173</v>
      </c>
      <c r="F98" s="19">
        <v>21.27</v>
      </c>
      <c r="G98" s="19">
        <v>21.27</v>
      </c>
      <c r="H98" s="22">
        <v>930</v>
      </c>
      <c r="I98" s="19">
        <v>14508</v>
      </c>
      <c r="J98" s="26">
        <v>45493</v>
      </c>
      <c r="K98" s="26">
        <v>45857</v>
      </c>
      <c r="L98" s="19">
        <f t="shared" si="5"/>
        <v>4352.4</v>
      </c>
      <c r="M98" s="19">
        <f t="shared" si="6"/>
        <v>3627</v>
      </c>
      <c r="N98" s="19">
        <f t="shared" si="7"/>
        <v>1450.8</v>
      </c>
      <c r="O98" s="19">
        <f t="shared" si="8"/>
        <v>5077.8</v>
      </c>
      <c r="P98" s="29">
        <f t="shared" si="9"/>
        <v>9430.2</v>
      </c>
      <c r="T98" s="32"/>
      <c r="U98" s="32"/>
      <c r="V98" s="32"/>
    </row>
    <row r="99" s="4" customFormat="1" ht="15" customHeight="1" spans="1:22">
      <c r="A99" s="19">
        <v>97</v>
      </c>
      <c r="B99" s="20" t="s">
        <v>37</v>
      </c>
      <c r="C99" s="20" t="s">
        <v>50</v>
      </c>
      <c r="D99" s="20" t="s">
        <v>172</v>
      </c>
      <c r="E99" s="20" t="s">
        <v>174</v>
      </c>
      <c r="F99" s="19">
        <v>38.75</v>
      </c>
      <c r="G99" s="19">
        <v>38.75</v>
      </c>
      <c r="H99" s="22">
        <v>1600</v>
      </c>
      <c r="I99" s="19">
        <v>24960</v>
      </c>
      <c r="J99" s="26">
        <v>45493</v>
      </c>
      <c r="K99" s="26">
        <v>45857</v>
      </c>
      <c r="L99" s="19">
        <f t="shared" si="5"/>
        <v>7488</v>
      </c>
      <c r="M99" s="19">
        <f t="shared" si="6"/>
        <v>6240</v>
      </c>
      <c r="N99" s="19">
        <f t="shared" si="7"/>
        <v>2496</v>
      </c>
      <c r="O99" s="19">
        <f t="shared" si="8"/>
        <v>8736</v>
      </c>
      <c r="P99" s="27">
        <f t="shared" si="9"/>
        <v>16224</v>
      </c>
      <c r="T99" s="32"/>
      <c r="U99" s="32"/>
      <c r="V99" s="32"/>
    </row>
    <row r="100" s="4" customFormat="1" ht="15" customHeight="1" spans="1:22">
      <c r="A100" s="19">
        <v>98</v>
      </c>
      <c r="B100" s="20" t="s">
        <v>17</v>
      </c>
      <c r="C100" s="20" t="s">
        <v>35</v>
      </c>
      <c r="D100" s="20" t="s">
        <v>142</v>
      </c>
      <c r="E100" s="20" t="s">
        <v>175</v>
      </c>
      <c r="F100" s="19">
        <v>26.4</v>
      </c>
      <c r="G100" s="19">
        <v>26.4</v>
      </c>
      <c r="H100" s="22">
        <v>1050</v>
      </c>
      <c r="I100" s="19">
        <v>16380</v>
      </c>
      <c r="J100" s="26">
        <v>45496</v>
      </c>
      <c r="K100" s="26">
        <v>45860</v>
      </c>
      <c r="L100" s="19">
        <f t="shared" si="5"/>
        <v>4914</v>
      </c>
      <c r="M100" s="19">
        <f t="shared" si="6"/>
        <v>4095</v>
      </c>
      <c r="N100" s="19">
        <f t="shared" si="7"/>
        <v>1638</v>
      </c>
      <c r="O100" s="19">
        <f t="shared" si="8"/>
        <v>5733</v>
      </c>
      <c r="P100" s="27">
        <f t="shared" si="9"/>
        <v>10647</v>
      </c>
      <c r="T100" s="32"/>
      <c r="U100" s="32"/>
      <c r="V100" s="32"/>
    </row>
    <row r="101" s="4" customFormat="1" ht="15" customHeight="1" spans="1:22">
      <c r="A101" s="19">
        <v>99</v>
      </c>
      <c r="B101" s="20" t="s">
        <v>37</v>
      </c>
      <c r="C101" s="20" t="s">
        <v>50</v>
      </c>
      <c r="D101" s="20" t="s">
        <v>39</v>
      </c>
      <c r="E101" s="20" t="s">
        <v>176</v>
      </c>
      <c r="F101" s="19">
        <v>48.01</v>
      </c>
      <c r="G101" s="19">
        <v>48.01</v>
      </c>
      <c r="H101" s="22">
        <v>2000</v>
      </c>
      <c r="I101" s="19">
        <v>31200</v>
      </c>
      <c r="J101" s="26">
        <v>45511</v>
      </c>
      <c r="K101" s="26">
        <v>45875</v>
      </c>
      <c r="L101" s="19">
        <f t="shared" si="5"/>
        <v>9360</v>
      </c>
      <c r="M101" s="19">
        <f t="shared" si="6"/>
        <v>7800</v>
      </c>
      <c r="N101" s="19">
        <f t="shared" si="7"/>
        <v>3120</v>
      </c>
      <c r="O101" s="19">
        <f t="shared" si="8"/>
        <v>10920</v>
      </c>
      <c r="P101" s="27">
        <f t="shared" si="9"/>
        <v>20280</v>
      </c>
      <c r="T101" s="32"/>
      <c r="U101" s="32"/>
      <c r="V101" s="32"/>
    </row>
    <row r="102" s="4" customFormat="1" ht="15" customHeight="1" spans="1:22">
      <c r="A102" s="19">
        <v>100</v>
      </c>
      <c r="B102" s="20" t="s">
        <v>17</v>
      </c>
      <c r="C102" s="20" t="s">
        <v>177</v>
      </c>
      <c r="D102" s="20" t="s">
        <v>150</v>
      </c>
      <c r="E102" s="20" t="s">
        <v>178</v>
      </c>
      <c r="F102" s="19">
        <v>37.1</v>
      </c>
      <c r="G102" s="19">
        <v>36.6</v>
      </c>
      <c r="H102" s="22">
        <v>1600</v>
      </c>
      <c r="I102" s="19">
        <v>24960</v>
      </c>
      <c r="J102" s="26">
        <v>45498</v>
      </c>
      <c r="K102" s="26" t="s">
        <v>179</v>
      </c>
      <c r="L102" s="19">
        <f t="shared" si="5"/>
        <v>7488</v>
      </c>
      <c r="M102" s="19">
        <f t="shared" si="6"/>
        <v>6240</v>
      </c>
      <c r="N102" s="19">
        <f t="shared" si="7"/>
        <v>2496</v>
      </c>
      <c r="O102" s="19">
        <f t="shared" si="8"/>
        <v>8736</v>
      </c>
      <c r="P102" s="27">
        <f t="shared" si="9"/>
        <v>16224</v>
      </c>
      <c r="T102" s="32"/>
      <c r="U102" s="32"/>
      <c r="V102" s="32"/>
    </row>
    <row r="103" s="4" customFormat="1" ht="15" customHeight="1" spans="1:22">
      <c r="A103" s="19">
        <v>101</v>
      </c>
      <c r="B103" s="20" t="s">
        <v>37</v>
      </c>
      <c r="C103" s="20" t="s">
        <v>50</v>
      </c>
      <c r="D103" s="20" t="s">
        <v>39</v>
      </c>
      <c r="E103" s="20" t="s">
        <v>180</v>
      </c>
      <c r="F103" s="19">
        <v>49.42</v>
      </c>
      <c r="G103" s="19">
        <v>49.42</v>
      </c>
      <c r="H103" s="22">
        <v>2100</v>
      </c>
      <c r="I103" s="19">
        <v>32760</v>
      </c>
      <c r="J103" s="26">
        <v>45511</v>
      </c>
      <c r="K103" s="26">
        <v>45875</v>
      </c>
      <c r="L103" s="19">
        <f t="shared" si="5"/>
        <v>9828</v>
      </c>
      <c r="M103" s="19">
        <f t="shared" si="6"/>
        <v>8190</v>
      </c>
      <c r="N103" s="19">
        <f t="shared" si="7"/>
        <v>3276</v>
      </c>
      <c r="O103" s="19">
        <f t="shared" si="8"/>
        <v>11466</v>
      </c>
      <c r="P103" s="27">
        <f t="shared" si="9"/>
        <v>21294</v>
      </c>
      <c r="T103" s="32"/>
      <c r="U103" s="32"/>
      <c r="V103" s="32"/>
    </row>
    <row r="104" s="4" customFormat="1" ht="15" customHeight="1" spans="1:22">
      <c r="A104" s="19">
        <v>102</v>
      </c>
      <c r="B104" s="20" t="s">
        <v>37</v>
      </c>
      <c r="C104" s="20" t="s">
        <v>50</v>
      </c>
      <c r="D104" s="20" t="s">
        <v>168</v>
      </c>
      <c r="E104" s="20" t="s">
        <v>181</v>
      </c>
      <c r="F104" s="19">
        <v>49.26</v>
      </c>
      <c r="G104" s="19">
        <v>49.26</v>
      </c>
      <c r="H104" s="22">
        <v>2000</v>
      </c>
      <c r="I104" s="19">
        <v>31200</v>
      </c>
      <c r="J104" s="26">
        <v>45511</v>
      </c>
      <c r="K104" s="26">
        <v>45875</v>
      </c>
      <c r="L104" s="19">
        <f t="shared" si="5"/>
        <v>9360</v>
      </c>
      <c r="M104" s="19">
        <f t="shared" si="6"/>
        <v>7800</v>
      </c>
      <c r="N104" s="19">
        <f t="shared" si="7"/>
        <v>3120</v>
      </c>
      <c r="O104" s="19">
        <f t="shared" si="8"/>
        <v>10920</v>
      </c>
      <c r="P104" s="27">
        <f t="shared" si="9"/>
        <v>20280</v>
      </c>
      <c r="T104" s="32"/>
      <c r="U104" s="32"/>
      <c r="V104" s="32"/>
    </row>
    <row r="105" s="4" customFormat="1" ht="15" customHeight="1" spans="1:22">
      <c r="A105" s="19">
        <v>103</v>
      </c>
      <c r="B105" s="20" t="s">
        <v>17</v>
      </c>
      <c r="C105" s="20" t="s">
        <v>53</v>
      </c>
      <c r="D105" s="20" t="s">
        <v>54</v>
      </c>
      <c r="E105" s="20" t="s">
        <v>182</v>
      </c>
      <c r="F105" s="19">
        <v>24</v>
      </c>
      <c r="G105" s="19">
        <v>24</v>
      </c>
      <c r="H105" s="22">
        <v>1040</v>
      </c>
      <c r="I105" s="19">
        <v>16224</v>
      </c>
      <c r="J105" s="26">
        <v>45498</v>
      </c>
      <c r="K105" s="26" t="s">
        <v>179</v>
      </c>
      <c r="L105" s="19">
        <f t="shared" si="5"/>
        <v>4867.2</v>
      </c>
      <c r="M105" s="19">
        <f t="shared" si="6"/>
        <v>4056</v>
      </c>
      <c r="N105" s="19">
        <f t="shared" si="7"/>
        <v>1622.4</v>
      </c>
      <c r="O105" s="19">
        <f t="shared" si="8"/>
        <v>5678.4</v>
      </c>
      <c r="P105" s="29">
        <f t="shared" si="9"/>
        <v>10545.6</v>
      </c>
      <c r="T105" s="32"/>
      <c r="U105" s="32"/>
      <c r="V105" s="32"/>
    </row>
    <row r="106" s="4" customFormat="1" ht="15" customHeight="1" spans="1:22">
      <c r="A106" s="19">
        <v>104</v>
      </c>
      <c r="B106" s="20" t="s">
        <v>37</v>
      </c>
      <c r="C106" s="20" t="s">
        <v>50</v>
      </c>
      <c r="D106" s="20" t="s">
        <v>119</v>
      </c>
      <c r="E106" s="20" t="s">
        <v>183</v>
      </c>
      <c r="F106" s="19">
        <v>45.23</v>
      </c>
      <c r="G106" s="19">
        <v>45.23</v>
      </c>
      <c r="H106" s="22">
        <v>1900</v>
      </c>
      <c r="I106" s="19">
        <v>29640</v>
      </c>
      <c r="J106" s="26">
        <v>45511</v>
      </c>
      <c r="K106" s="26">
        <v>45875</v>
      </c>
      <c r="L106" s="19">
        <f t="shared" si="5"/>
        <v>8892</v>
      </c>
      <c r="M106" s="19">
        <f t="shared" si="6"/>
        <v>7410</v>
      </c>
      <c r="N106" s="19">
        <f t="shared" si="7"/>
        <v>2964</v>
      </c>
      <c r="O106" s="19">
        <f t="shared" si="8"/>
        <v>10374</v>
      </c>
      <c r="P106" s="27">
        <f t="shared" si="9"/>
        <v>19266</v>
      </c>
      <c r="T106" s="32"/>
      <c r="U106" s="32"/>
      <c r="V106" s="32"/>
    </row>
    <row r="107" s="4" customFormat="1" ht="15" customHeight="1" spans="1:22">
      <c r="A107" s="19">
        <v>105</v>
      </c>
      <c r="B107" s="20" t="s">
        <v>17</v>
      </c>
      <c r="C107" s="20" t="s">
        <v>153</v>
      </c>
      <c r="D107" s="20" t="s">
        <v>104</v>
      </c>
      <c r="E107" s="20" t="s">
        <v>184</v>
      </c>
      <c r="F107" s="19">
        <v>35.1</v>
      </c>
      <c r="G107" s="19">
        <v>35</v>
      </c>
      <c r="H107" s="22">
        <v>1500</v>
      </c>
      <c r="I107" s="19">
        <v>23400</v>
      </c>
      <c r="J107" s="26">
        <v>45499</v>
      </c>
      <c r="K107" s="26">
        <v>45863</v>
      </c>
      <c r="L107" s="19">
        <f t="shared" si="5"/>
        <v>7020</v>
      </c>
      <c r="M107" s="19">
        <f t="shared" si="6"/>
        <v>5850</v>
      </c>
      <c r="N107" s="19">
        <f t="shared" si="7"/>
        <v>2340</v>
      </c>
      <c r="O107" s="19">
        <f t="shared" si="8"/>
        <v>8190</v>
      </c>
      <c r="P107" s="27">
        <f t="shared" si="9"/>
        <v>15210</v>
      </c>
      <c r="T107" s="32"/>
      <c r="U107" s="32"/>
      <c r="V107" s="32"/>
    </row>
    <row r="108" s="4" customFormat="1" ht="15" customHeight="1" spans="1:22">
      <c r="A108" s="19">
        <v>106</v>
      </c>
      <c r="B108" s="20" t="s">
        <v>37</v>
      </c>
      <c r="C108" s="20" t="s">
        <v>50</v>
      </c>
      <c r="D108" s="20" t="s">
        <v>168</v>
      </c>
      <c r="E108" s="20" t="s">
        <v>185</v>
      </c>
      <c r="F108" s="19">
        <v>44.31</v>
      </c>
      <c r="G108" s="19">
        <v>44.31</v>
      </c>
      <c r="H108" s="22">
        <v>1900</v>
      </c>
      <c r="I108" s="19">
        <v>29640</v>
      </c>
      <c r="J108" s="26">
        <v>45511</v>
      </c>
      <c r="K108" s="26">
        <v>45875</v>
      </c>
      <c r="L108" s="19">
        <f t="shared" si="5"/>
        <v>8892</v>
      </c>
      <c r="M108" s="19">
        <f t="shared" si="6"/>
        <v>7410</v>
      </c>
      <c r="N108" s="19">
        <f t="shared" si="7"/>
        <v>2964</v>
      </c>
      <c r="O108" s="19">
        <f t="shared" si="8"/>
        <v>10374</v>
      </c>
      <c r="P108" s="27">
        <f t="shared" si="9"/>
        <v>19266</v>
      </c>
      <c r="T108" s="32"/>
      <c r="U108" s="32"/>
      <c r="V108" s="32"/>
    </row>
    <row r="109" s="4" customFormat="1" ht="15" customHeight="1" spans="1:22">
      <c r="A109" s="19">
        <v>107</v>
      </c>
      <c r="B109" s="20" t="s">
        <v>17</v>
      </c>
      <c r="C109" s="20" t="s">
        <v>67</v>
      </c>
      <c r="D109" s="20" t="s">
        <v>186</v>
      </c>
      <c r="E109" s="20" t="s">
        <v>187</v>
      </c>
      <c r="F109" s="19">
        <v>28.2</v>
      </c>
      <c r="G109" s="19">
        <v>31</v>
      </c>
      <c r="H109" s="22">
        <v>1200</v>
      </c>
      <c r="I109" s="19">
        <v>18720</v>
      </c>
      <c r="J109" s="26">
        <v>45501</v>
      </c>
      <c r="K109" s="26">
        <v>45865</v>
      </c>
      <c r="L109" s="19">
        <f t="shared" si="5"/>
        <v>5616</v>
      </c>
      <c r="M109" s="19">
        <f t="shared" si="6"/>
        <v>4680</v>
      </c>
      <c r="N109" s="19">
        <f t="shared" si="7"/>
        <v>1872</v>
      </c>
      <c r="O109" s="19">
        <f t="shared" si="8"/>
        <v>6552</v>
      </c>
      <c r="P109" s="27">
        <f t="shared" si="9"/>
        <v>12168</v>
      </c>
      <c r="T109" s="32"/>
      <c r="U109" s="32"/>
      <c r="V109" s="32"/>
    </row>
    <row r="110" s="4" customFormat="1" ht="15" customHeight="1" spans="1:22">
      <c r="A110" s="19">
        <v>108</v>
      </c>
      <c r="B110" s="20" t="s">
        <v>188</v>
      </c>
      <c r="C110" s="20" t="s">
        <v>189</v>
      </c>
      <c r="D110" s="20" t="s">
        <v>190</v>
      </c>
      <c r="E110" s="20" t="s">
        <v>191</v>
      </c>
      <c r="F110" s="19">
        <v>69</v>
      </c>
      <c r="G110" s="19">
        <v>69</v>
      </c>
      <c r="H110" s="22">
        <v>4300</v>
      </c>
      <c r="I110" s="19">
        <v>67080</v>
      </c>
      <c r="J110" s="26">
        <v>45505</v>
      </c>
      <c r="K110" s="26">
        <v>45869</v>
      </c>
      <c r="L110" s="19">
        <f t="shared" si="5"/>
        <v>20124</v>
      </c>
      <c r="M110" s="19">
        <f t="shared" si="6"/>
        <v>16770</v>
      </c>
      <c r="N110" s="19">
        <f t="shared" si="7"/>
        <v>6708</v>
      </c>
      <c r="O110" s="19">
        <f t="shared" si="8"/>
        <v>23478</v>
      </c>
      <c r="P110" s="27">
        <f t="shared" si="9"/>
        <v>43602</v>
      </c>
      <c r="T110" s="32"/>
      <c r="U110" s="32"/>
      <c r="V110" s="32"/>
    </row>
    <row r="111" s="4" customFormat="1" ht="15" customHeight="1" spans="1:22">
      <c r="A111" s="19">
        <v>109</v>
      </c>
      <c r="B111" s="20" t="s">
        <v>37</v>
      </c>
      <c r="C111" s="20" t="s">
        <v>50</v>
      </c>
      <c r="D111" s="20" t="s">
        <v>172</v>
      </c>
      <c r="E111" s="20" t="s">
        <v>192</v>
      </c>
      <c r="F111" s="19">
        <v>25</v>
      </c>
      <c r="G111" s="19">
        <v>25</v>
      </c>
      <c r="H111" s="22">
        <v>1060</v>
      </c>
      <c r="I111" s="19">
        <v>16536</v>
      </c>
      <c r="J111" s="26">
        <v>45505</v>
      </c>
      <c r="K111" s="26">
        <v>45869</v>
      </c>
      <c r="L111" s="19">
        <f t="shared" si="5"/>
        <v>4960.8</v>
      </c>
      <c r="M111" s="19">
        <f t="shared" si="6"/>
        <v>4134</v>
      </c>
      <c r="N111" s="19">
        <f t="shared" si="7"/>
        <v>1653.6</v>
      </c>
      <c r="O111" s="19">
        <f t="shared" si="8"/>
        <v>5787.6</v>
      </c>
      <c r="P111" s="29">
        <f t="shared" si="9"/>
        <v>10748.4</v>
      </c>
      <c r="T111" s="32"/>
      <c r="U111" s="32"/>
      <c r="V111" s="32"/>
    </row>
    <row r="112" s="4" customFormat="1" ht="15" customHeight="1" spans="1:22">
      <c r="A112" s="19">
        <v>110</v>
      </c>
      <c r="B112" s="20" t="s">
        <v>37</v>
      </c>
      <c r="C112" s="20" t="s">
        <v>50</v>
      </c>
      <c r="D112" s="20" t="s">
        <v>172</v>
      </c>
      <c r="E112" s="20" t="s">
        <v>193</v>
      </c>
      <c r="F112" s="19">
        <v>31</v>
      </c>
      <c r="G112" s="19">
        <v>31</v>
      </c>
      <c r="H112" s="22">
        <v>1300</v>
      </c>
      <c r="I112" s="19">
        <v>20280</v>
      </c>
      <c r="J112" s="26">
        <v>45505</v>
      </c>
      <c r="K112" s="26">
        <v>45869</v>
      </c>
      <c r="L112" s="19">
        <f t="shared" si="5"/>
        <v>6084</v>
      </c>
      <c r="M112" s="19">
        <f t="shared" si="6"/>
        <v>5070</v>
      </c>
      <c r="N112" s="19">
        <f t="shared" si="7"/>
        <v>2028</v>
      </c>
      <c r="O112" s="19">
        <f t="shared" si="8"/>
        <v>7098</v>
      </c>
      <c r="P112" s="29">
        <f t="shared" si="9"/>
        <v>13182</v>
      </c>
      <c r="T112" s="32"/>
      <c r="U112" s="32"/>
      <c r="V112" s="32"/>
    </row>
    <row r="113" s="4" customFormat="1" ht="15" customHeight="1" spans="1:22">
      <c r="A113" s="19">
        <v>111</v>
      </c>
      <c r="B113" s="20" t="s">
        <v>188</v>
      </c>
      <c r="C113" s="20" t="s">
        <v>189</v>
      </c>
      <c r="D113" s="20" t="s">
        <v>194</v>
      </c>
      <c r="E113" s="20" t="s">
        <v>195</v>
      </c>
      <c r="F113" s="19">
        <v>52</v>
      </c>
      <c r="G113" s="19">
        <v>52</v>
      </c>
      <c r="H113" s="22">
        <v>3740</v>
      </c>
      <c r="I113" s="19">
        <v>58344</v>
      </c>
      <c r="J113" s="26">
        <v>45505</v>
      </c>
      <c r="K113" s="26">
        <v>45869</v>
      </c>
      <c r="L113" s="19">
        <f t="shared" si="5"/>
        <v>17503.2</v>
      </c>
      <c r="M113" s="19">
        <f t="shared" si="6"/>
        <v>14586</v>
      </c>
      <c r="N113" s="19">
        <f t="shared" si="7"/>
        <v>5834.4</v>
      </c>
      <c r="O113" s="19">
        <f t="shared" si="8"/>
        <v>20420.4</v>
      </c>
      <c r="P113" s="29">
        <f t="shared" si="9"/>
        <v>37923.6</v>
      </c>
      <c r="T113" s="32"/>
      <c r="U113" s="32"/>
      <c r="V113" s="32"/>
    </row>
    <row r="114" s="4" customFormat="1" ht="15" customHeight="1" spans="1:22">
      <c r="A114" s="19">
        <v>112</v>
      </c>
      <c r="B114" s="20" t="s">
        <v>17</v>
      </c>
      <c r="C114" s="20" t="s">
        <v>67</v>
      </c>
      <c r="D114" s="20" t="s">
        <v>196</v>
      </c>
      <c r="E114" s="20" t="s">
        <v>197</v>
      </c>
      <c r="F114" s="19">
        <v>41</v>
      </c>
      <c r="G114" s="19">
        <v>23.6</v>
      </c>
      <c r="H114" s="22">
        <v>1000</v>
      </c>
      <c r="I114" s="19">
        <v>15600</v>
      </c>
      <c r="J114" s="26">
        <v>45504</v>
      </c>
      <c r="K114" s="26">
        <v>45868</v>
      </c>
      <c r="L114" s="19">
        <f t="shared" si="5"/>
        <v>4680</v>
      </c>
      <c r="M114" s="19">
        <f t="shared" si="6"/>
        <v>3900</v>
      </c>
      <c r="N114" s="19">
        <f t="shared" si="7"/>
        <v>1560</v>
      </c>
      <c r="O114" s="19">
        <f t="shared" si="8"/>
        <v>5460</v>
      </c>
      <c r="P114" s="29">
        <f t="shared" si="9"/>
        <v>10140</v>
      </c>
      <c r="T114" s="32"/>
      <c r="U114" s="32"/>
      <c r="V114" s="32"/>
    </row>
    <row r="115" s="4" customFormat="1" ht="15" customHeight="1" spans="1:22">
      <c r="A115" s="19">
        <v>113</v>
      </c>
      <c r="B115" s="20" t="s">
        <v>188</v>
      </c>
      <c r="C115" s="20" t="s">
        <v>189</v>
      </c>
      <c r="D115" s="20" t="s">
        <v>198</v>
      </c>
      <c r="E115" s="20" t="s">
        <v>199</v>
      </c>
      <c r="F115" s="19">
        <v>40</v>
      </c>
      <c r="G115" s="19">
        <v>40</v>
      </c>
      <c r="H115" s="22">
        <v>1720</v>
      </c>
      <c r="I115" s="19">
        <v>26832</v>
      </c>
      <c r="J115" s="26">
        <v>45505</v>
      </c>
      <c r="K115" s="26">
        <v>45869</v>
      </c>
      <c r="L115" s="19">
        <f t="shared" si="5"/>
        <v>8049.6</v>
      </c>
      <c r="M115" s="19">
        <f t="shared" si="6"/>
        <v>6708</v>
      </c>
      <c r="N115" s="19">
        <f t="shared" si="7"/>
        <v>2683.2</v>
      </c>
      <c r="O115" s="19">
        <f t="shared" si="8"/>
        <v>9391.2</v>
      </c>
      <c r="P115" s="29">
        <f t="shared" si="9"/>
        <v>17440.8</v>
      </c>
      <c r="T115" s="32"/>
      <c r="U115" s="32"/>
      <c r="V115" s="32"/>
    </row>
    <row r="116" s="4" customFormat="1" ht="15" customHeight="1" spans="1:22">
      <c r="A116" s="19">
        <v>114</v>
      </c>
      <c r="B116" s="20" t="s">
        <v>188</v>
      </c>
      <c r="C116" s="20" t="s">
        <v>189</v>
      </c>
      <c r="D116" s="20" t="s">
        <v>200</v>
      </c>
      <c r="E116" s="33" t="s">
        <v>201</v>
      </c>
      <c r="F116" s="19">
        <v>50</v>
      </c>
      <c r="G116" s="19">
        <v>50</v>
      </c>
      <c r="H116" s="22">
        <v>3100</v>
      </c>
      <c r="I116" s="19">
        <v>48360</v>
      </c>
      <c r="J116" s="26">
        <v>45505</v>
      </c>
      <c r="K116" s="26">
        <v>45869</v>
      </c>
      <c r="L116" s="19">
        <f t="shared" si="5"/>
        <v>14508</v>
      </c>
      <c r="M116" s="19">
        <f t="shared" si="6"/>
        <v>12090</v>
      </c>
      <c r="N116" s="19">
        <f t="shared" si="7"/>
        <v>4836</v>
      </c>
      <c r="O116" s="19">
        <f t="shared" si="8"/>
        <v>16926</v>
      </c>
      <c r="P116" s="27">
        <f t="shared" si="9"/>
        <v>31434</v>
      </c>
      <c r="T116" s="32"/>
      <c r="U116" s="32"/>
      <c r="V116" s="32"/>
    </row>
    <row r="117" s="4" customFormat="1" ht="15" customHeight="1" spans="1:22">
      <c r="A117" s="19">
        <v>115</v>
      </c>
      <c r="B117" s="20" t="s">
        <v>188</v>
      </c>
      <c r="C117" s="20" t="s">
        <v>189</v>
      </c>
      <c r="D117" s="20" t="s">
        <v>202</v>
      </c>
      <c r="E117" s="20" t="s">
        <v>203</v>
      </c>
      <c r="F117" s="19">
        <v>50</v>
      </c>
      <c r="G117" s="19">
        <v>50</v>
      </c>
      <c r="H117" s="22">
        <v>2150</v>
      </c>
      <c r="I117" s="19">
        <v>33540</v>
      </c>
      <c r="J117" s="26">
        <v>45505</v>
      </c>
      <c r="K117" s="26">
        <v>45869</v>
      </c>
      <c r="L117" s="19">
        <f t="shared" si="5"/>
        <v>10062</v>
      </c>
      <c r="M117" s="19">
        <f t="shared" si="6"/>
        <v>8385</v>
      </c>
      <c r="N117" s="19">
        <f t="shared" si="7"/>
        <v>3354</v>
      </c>
      <c r="O117" s="19">
        <f t="shared" si="8"/>
        <v>11739</v>
      </c>
      <c r="P117" s="27">
        <f t="shared" si="9"/>
        <v>21801</v>
      </c>
      <c r="T117" s="32"/>
      <c r="U117" s="32"/>
      <c r="V117" s="32"/>
    </row>
    <row r="118" s="4" customFormat="1" ht="15" customHeight="1" spans="1:22">
      <c r="A118" s="19">
        <v>116</v>
      </c>
      <c r="B118" s="20" t="s">
        <v>37</v>
      </c>
      <c r="C118" s="20" t="s">
        <v>50</v>
      </c>
      <c r="D118" s="20" t="s">
        <v>172</v>
      </c>
      <c r="E118" s="20" t="s">
        <v>204</v>
      </c>
      <c r="F118" s="19">
        <v>34</v>
      </c>
      <c r="G118" s="19">
        <v>34</v>
      </c>
      <c r="H118" s="22">
        <v>1460</v>
      </c>
      <c r="I118" s="19">
        <v>22776</v>
      </c>
      <c r="J118" s="26">
        <v>45505</v>
      </c>
      <c r="K118" s="26">
        <v>45869</v>
      </c>
      <c r="L118" s="19">
        <f t="shared" si="5"/>
        <v>6832.8</v>
      </c>
      <c r="M118" s="19">
        <f t="shared" si="6"/>
        <v>5694</v>
      </c>
      <c r="N118" s="19">
        <f t="shared" si="7"/>
        <v>2277.6</v>
      </c>
      <c r="O118" s="19">
        <f t="shared" si="8"/>
        <v>7971.6</v>
      </c>
      <c r="P118" s="29">
        <f t="shared" si="9"/>
        <v>14804.4</v>
      </c>
      <c r="T118" s="32"/>
      <c r="U118" s="32"/>
      <c r="V118" s="32"/>
    </row>
    <row r="119" s="4" customFormat="1" ht="15" customHeight="1" spans="1:22">
      <c r="A119" s="19">
        <v>117</v>
      </c>
      <c r="B119" s="20" t="s">
        <v>17</v>
      </c>
      <c r="C119" s="20" t="s">
        <v>205</v>
      </c>
      <c r="D119" s="20" t="s">
        <v>206</v>
      </c>
      <c r="E119" s="20" t="s">
        <v>207</v>
      </c>
      <c r="F119" s="19">
        <v>45.1</v>
      </c>
      <c r="G119" s="19">
        <v>45.1</v>
      </c>
      <c r="H119" s="22">
        <v>1950</v>
      </c>
      <c r="I119" s="19">
        <v>30420</v>
      </c>
      <c r="J119" s="26">
        <v>45500</v>
      </c>
      <c r="K119" s="26">
        <v>45864</v>
      </c>
      <c r="L119" s="19">
        <f t="shared" si="5"/>
        <v>9126</v>
      </c>
      <c r="M119" s="19">
        <f t="shared" si="6"/>
        <v>7605</v>
      </c>
      <c r="N119" s="19">
        <f t="shared" si="7"/>
        <v>3042</v>
      </c>
      <c r="O119" s="19">
        <f t="shared" si="8"/>
        <v>10647</v>
      </c>
      <c r="P119" s="27">
        <f t="shared" si="9"/>
        <v>19773</v>
      </c>
      <c r="T119" s="32"/>
      <c r="U119" s="32"/>
      <c r="V119" s="32"/>
    </row>
    <row r="120" s="4" customFormat="1" ht="15" customHeight="1" spans="1:22">
      <c r="A120" s="19">
        <v>118</v>
      </c>
      <c r="B120" s="20" t="s">
        <v>188</v>
      </c>
      <c r="C120" s="20" t="s">
        <v>189</v>
      </c>
      <c r="D120" s="20" t="s">
        <v>208</v>
      </c>
      <c r="E120" s="20" t="s">
        <v>209</v>
      </c>
      <c r="F120" s="19">
        <v>46</v>
      </c>
      <c r="G120" s="19">
        <v>46</v>
      </c>
      <c r="H120" s="22">
        <v>3400</v>
      </c>
      <c r="I120" s="19">
        <v>53040</v>
      </c>
      <c r="J120" s="26">
        <v>45505</v>
      </c>
      <c r="K120" s="26">
        <v>45869</v>
      </c>
      <c r="L120" s="19">
        <f t="shared" si="5"/>
        <v>15912</v>
      </c>
      <c r="M120" s="19">
        <f t="shared" si="6"/>
        <v>13260</v>
      </c>
      <c r="N120" s="19">
        <f t="shared" si="7"/>
        <v>5304</v>
      </c>
      <c r="O120" s="19">
        <f t="shared" si="8"/>
        <v>18564</v>
      </c>
      <c r="P120" s="27">
        <f t="shared" si="9"/>
        <v>34476</v>
      </c>
      <c r="T120" s="32"/>
      <c r="U120" s="32"/>
      <c r="V120" s="32"/>
    </row>
    <row r="121" s="4" customFormat="1" ht="15" customHeight="1" spans="1:22">
      <c r="A121" s="19">
        <v>119</v>
      </c>
      <c r="B121" s="20" t="s">
        <v>37</v>
      </c>
      <c r="C121" s="20" t="s">
        <v>50</v>
      </c>
      <c r="D121" s="20" t="s">
        <v>172</v>
      </c>
      <c r="E121" s="20" t="s">
        <v>210</v>
      </c>
      <c r="F121" s="19">
        <v>42</v>
      </c>
      <c r="G121" s="19">
        <v>42</v>
      </c>
      <c r="H121" s="22">
        <v>1800</v>
      </c>
      <c r="I121" s="19">
        <v>28080</v>
      </c>
      <c r="J121" s="26">
        <v>45505</v>
      </c>
      <c r="K121" s="26">
        <v>45869</v>
      </c>
      <c r="L121" s="19">
        <f t="shared" si="5"/>
        <v>8424</v>
      </c>
      <c r="M121" s="19">
        <f t="shared" si="6"/>
        <v>7020</v>
      </c>
      <c r="N121" s="19">
        <f t="shared" si="7"/>
        <v>2808</v>
      </c>
      <c r="O121" s="19">
        <f t="shared" si="8"/>
        <v>9828</v>
      </c>
      <c r="P121" s="27">
        <f t="shared" si="9"/>
        <v>18252</v>
      </c>
      <c r="T121" s="32"/>
      <c r="U121" s="32"/>
      <c r="V121" s="32"/>
    </row>
    <row r="122" s="4" customFormat="1" ht="15" customHeight="1" spans="1:22">
      <c r="A122" s="19">
        <v>120</v>
      </c>
      <c r="B122" s="19" t="s">
        <v>37</v>
      </c>
      <c r="C122" s="19" t="s">
        <v>50</v>
      </c>
      <c r="D122" s="19" t="s">
        <v>172</v>
      </c>
      <c r="E122" s="19" t="s">
        <v>211</v>
      </c>
      <c r="F122" s="19">
        <v>35</v>
      </c>
      <c r="G122" s="19">
        <v>35</v>
      </c>
      <c r="H122" s="36">
        <v>1500</v>
      </c>
      <c r="I122" s="19">
        <v>23400</v>
      </c>
      <c r="J122" s="26">
        <v>45505</v>
      </c>
      <c r="K122" s="26">
        <v>45869</v>
      </c>
      <c r="L122" s="19">
        <f t="shared" si="5"/>
        <v>7020</v>
      </c>
      <c r="M122" s="19">
        <f t="shared" si="6"/>
        <v>5850</v>
      </c>
      <c r="N122" s="19">
        <f t="shared" si="7"/>
        <v>2340</v>
      </c>
      <c r="O122" s="19">
        <f t="shared" si="8"/>
        <v>8190</v>
      </c>
      <c r="P122" s="27">
        <f t="shared" si="9"/>
        <v>15210</v>
      </c>
      <c r="T122" s="32"/>
      <c r="U122" s="32"/>
      <c r="V122" s="32"/>
    </row>
    <row r="123" s="4" customFormat="1" ht="15" customHeight="1" spans="1:22">
      <c r="A123" s="19">
        <v>121</v>
      </c>
      <c r="B123" s="19" t="s">
        <v>37</v>
      </c>
      <c r="C123" s="19" t="s">
        <v>50</v>
      </c>
      <c r="D123" s="19" t="s">
        <v>172</v>
      </c>
      <c r="E123" s="19" t="s">
        <v>212</v>
      </c>
      <c r="F123" s="19">
        <v>24.5</v>
      </c>
      <c r="G123" s="19">
        <v>24.5</v>
      </c>
      <c r="H123" s="36">
        <v>1050</v>
      </c>
      <c r="I123" s="19">
        <v>16380</v>
      </c>
      <c r="J123" s="26">
        <v>45505</v>
      </c>
      <c r="K123" s="26">
        <v>45869</v>
      </c>
      <c r="L123" s="19">
        <f t="shared" si="5"/>
        <v>4914</v>
      </c>
      <c r="M123" s="19">
        <f t="shared" si="6"/>
        <v>4095</v>
      </c>
      <c r="N123" s="19">
        <f t="shared" si="7"/>
        <v>1638</v>
      </c>
      <c r="O123" s="19">
        <f t="shared" si="8"/>
        <v>5733</v>
      </c>
      <c r="P123" s="27">
        <f t="shared" si="9"/>
        <v>10647</v>
      </c>
      <c r="T123" s="32"/>
      <c r="U123" s="32"/>
      <c r="V123" s="32"/>
    </row>
    <row r="124" s="4" customFormat="1" ht="15" customHeight="1" spans="1:22">
      <c r="A124" s="19">
        <v>122</v>
      </c>
      <c r="B124" s="19" t="s">
        <v>37</v>
      </c>
      <c r="C124" s="19" t="s">
        <v>50</v>
      </c>
      <c r="D124" s="19" t="s">
        <v>206</v>
      </c>
      <c r="E124" s="19" t="s">
        <v>213</v>
      </c>
      <c r="F124" s="19">
        <v>35</v>
      </c>
      <c r="G124" s="19">
        <v>35</v>
      </c>
      <c r="H124" s="36">
        <v>1500</v>
      </c>
      <c r="I124" s="19">
        <v>23400</v>
      </c>
      <c r="J124" s="26">
        <v>45505</v>
      </c>
      <c r="K124" s="26">
        <v>45869</v>
      </c>
      <c r="L124" s="19">
        <f t="shared" si="5"/>
        <v>7020</v>
      </c>
      <c r="M124" s="19">
        <f t="shared" si="6"/>
        <v>5850</v>
      </c>
      <c r="N124" s="19">
        <f t="shared" si="7"/>
        <v>2340</v>
      </c>
      <c r="O124" s="19">
        <f t="shared" si="8"/>
        <v>8190</v>
      </c>
      <c r="P124" s="27">
        <f t="shared" si="9"/>
        <v>15210</v>
      </c>
      <c r="T124" s="32"/>
      <c r="U124" s="32"/>
      <c r="V124" s="32"/>
    </row>
    <row r="125" s="4" customFormat="1" ht="15" customHeight="1" spans="1:22">
      <c r="A125" s="19">
        <v>123</v>
      </c>
      <c r="B125" s="19" t="s">
        <v>37</v>
      </c>
      <c r="C125" s="19" t="s">
        <v>50</v>
      </c>
      <c r="D125" s="19" t="s">
        <v>206</v>
      </c>
      <c r="E125" s="19" t="s">
        <v>214</v>
      </c>
      <c r="F125" s="19">
        <v>32.5</v>
      </c>
      <c r="G125" s="19">
        <v>32.5</v>
      </c>
      <c r="H125" s="36">
        <v>1350</v>
      </c>
      <c r="I125" s="19">
        <v>21060</v>
      </c>
      <c r="J125" s="26">
        <v>45505</v>
      </c>
      <c r="K125" s="26">
        <v>45869</v>
      </c>
      <c r="L125" s="19">
        <f t="shared" si="5"/>
        <v>6318</v>
      </c>
      <c r="M125" s="19">
        <f t="shared" si="6"/>
        <v>5265</v>
      </c>
      <c r="N125" s="19">
        <f t="shared" si="7"/>
        <v>2106</v>
      </c>
      <c r="O125" s="19">
        <f t="shared" si="8"/>
        <v>7371</v>
      </c>
      <c r="P125" s="27">
        <f t="shared" si="9"/>
        <v>13689</v>
      </c>
      <c r="T125" s="32"/>
      <c r="U125" s="32"/>
      <c r="V125" s="32"/>
    </row>
    <row r="126" s="4" customFormat="1" ht="15" customHeight="1" spans="1:22">
      <c r="A126" s="19">
        <v>124</v>
      </c>
      <c r="B126" s="19" t="s">
        <v>37</v>
      </c>
      <c r="C126" s="19" t="s">
        <v>50</v>
      </c>
      <c r="D126" s="19" t="s">
        <v>206</v>
      </c>
      <c r="E126" s="19" t="s">
        <v>215</v>
      </c>
      <c r="F126" s="19">
        <v>24</v>
      </c>
      <c r="G126" s="19">
        <v>24</v>
      </c>
      <c r="H126" s="36">
        <v>1030</v>
      </c>
      <c r="I126" s="19">
        <v>16068</v>
      </c>
      <c r="J126" s="26">
        <v>45505</v>
      </c>
      <c r="K126" s="26">
        <v>45869</v>
      </c>
      <c r="L126" s="19">
        <f t="shared" si="5"/>
        <v>4820.4</v>
      </c>
      <c r="M126" s="19">
        <f t="shared" si="6"/>
        <v>4017</v>
      </c>
      <c r="N126" s="19">
        <f t="shared" si="7"/>
        <v>1606.8</v>
      </c>
      <c r="O126" s="19">
        <f t="shared" si="8"/>
        <v>5623.8</v>
      </c>
      <c r="P126" s="29">
        <f t="shared" si="9"/>
        <v>10444.2</v>
      </c>
      <c r="T126" s="32"/>
      <c r="U126" s="32"/>
      <c r="V126" s="32"/>
    </row>
    <row r="127" s="4" customFormat="1" ht="15" customHeight="1" spans="1:22">
      <c r="A127" s="19">
        <v>125</v>
      </c>
      <c r="B127" s="19" t="s">
        <v>17</v>
      </c>
      <c r="C127" s="19" t="s">
        <v>67</v>
      </c>
      <c r="D127" s="19" t="s">
        <v>196</v>
      </c>
      <c r="E127" s="19" t="s">
        <v>216</v>
      </c>
      <c r="F127" s="19">
        <v>22.5</v>
      </c>
      <c r="G127" s="19">
        <v>21.27</v>
      </c>
      <c r="H127" s="36">
        <v>900</v>
      </c>
      <c r="I127" s="19">
        <v>307.48</v>
      </c>
      <c r="J127" s="26">
        <v>45504</v>
      </c>
      <c r="K127" s="26">
        <v>45511</v>
      </c>
      <c r="L127" s="19">
        <f t="shared" si="5"/>
        <v>92.244</v>
      </c>
      <c r="M127" s="19">
        <f t="shared" si="6"/>
        <v>76.87</v>
      </c>
      <c r="N127" s="19">
        <f t="shared" si="7"/>
        <v>30.748</v>
      </c>
      <c r="O127" s="19">
        <f t="shared" si="8"/>
        <v>107.618</v>
      </c>
      <c r="P127" s="29">
        <f t="shared" si="9"/>
        <v>199.862</v>
      </c>
      <c r="T127" s="32"/>
      <c r="U127" s="32"/>
      <c r="V127" s="32"/>
    </row>
    <row r="128" s="4" customFormat="1" ht="15" customHeight="1" spans="1:22">
      <c r="A128" s="19">
        <v>126</v>
      </c>
      <c r="B128" s="19" t="s">
        <v>17</v>
      </c>
      <c r="C128" s="19" t="s">
        <v>205</v>
      </c>
      <c r="D128" s="19" t="s">
        <v>217</v>
      </c>
      <c r="E128" s="19" t="s">
        <v>218</v>
      </c>
      <c r="F128" s="19">
        <v>27.9</v>
      </c>
      <c r="G128" s="19">
        <v>27.9</v>
      </c>
      <c r="H128" s="36">
        <v>1200</v>
      </c>
      <c r="I128" s="19">
        <v>18720</v>
      </c>
      <c r="J128" s="26">
        <v>45505</v>
      </c>
      <c r="K128" s="26">
        <v>45869</v>
      </c>
      <c r="L128" s="19">
        <f t="shared" si="5"/>
        <v>5616</v>
      </c>
      <c r="M128" s="19">
        <f t="shared" si="6"/>
        <v>4680</v>
      </c>
      <c r="N128" s="19">
        <f t="shared" si="7"/>
        <v>1872</v>
      </c>
      <c r="O128" s="19">
        <f t="shared" si="8"/>
        <v>6552</v>
      </c>
      <c r="P128" s="27">
        <f t="shared" si="9"/>
        <v>12168</v>
      </c>
      <c r="T128" s="32"/>
      <c r="U128" s="32"/>
      <c r="V128" s="32"/>
    </row>
    <row r="129" s="4" customFormat="1" ht="15" customHeight="1" spans="1:22">
      <c r="A129" s="19">
        <v>127</v>
      </c>
      <c r="B129" s="19" t="s">
        <v>37</v>
      </c>
      <c r="C129" s="19" t="s">
        <v>50</v>
      </c>
      <c r="D129" s="19" t="s">
        <v>119</v>
      </c>
      <c r="E129" s="19" t="s">
        <v>219</v>
      </c>
      <c r="F129" s="19">
        <v>38</v>
      </c>
      <c r="G129" s="19">
        <v>38</v>
      </c>
      <c r="H129" s="36">
        <v>1630</v>
      </c>
      <c r="I129" s="19">
        <v>25428</v>
      </c>
      <c r="J129" s="26">
        <v>45505</v>
      </c>
      <c r="K129" s="26">
        <v>45869</v>
      </c>
      <c r="L129" s="19">
        <f t="shared" si="5"/>
        <v>7628.4</v>
      </c>
      <c r="M129" s="19">
        <f t="shared" si="6"/>
        <v>6357</v>
      </c>
      <c r="N129" s="19">
        <f t="shared" si="7"/>
        <v>2542.8</v>
      </c>
      <c r="O129" s="19">
        <f t="shared" si="8"/>
        <v>8899.8</v>
      </c>
      <c r="P129" s="29">
        <f t="shared" si="9"/>
        <v>16528.2</v>
      </c>
      <c r="T129" s="32"/>
      <c r="U129" s="32"/>
      <c r="V129" s="32"/>
    </row>
    <row r="130" s="4" customFormat="1" ht="15" customHeight="1" spans="1:22">
      <c r="A130" s="19">
        <v>128</v>
      </c>
      <c r="B130" s="20" t="s">
        <v>37</v>
      </c>
      <c r="C130" s="20" t="s">
        <v>50</v>
      </c>
      <c r="D130" s="20" t="s">
        <v>54</v>
      </c>
      <c r="E130" s="20" t="s">
        <v>220</v>
      </c>
      <c r="F130" s="19">
        <v>29</v>
      </c>
      <c r="G130" s="19">
        <v>29</v>
      </c>
      <c r="H130" s="22">
        <v>1240</v>
      </c>
      <c r="I130" s="19">
        <v>19344</v>
      </c>
      <c r="J130" s="26">
        <v>45505</v>
      </c>
      <c r="K130" s="26">
        <v>45869</v>
      </c>
      <c r="L130" s="19">
        <f t="shared" si="5"/>
        <v>5803.2</v>
      </c>
      <c r="M130" s="19">
        <f t="shared" si="6"/>
        <v>4836</v>
      </c>
      <c r="N130" s="19">
        <f t="shared" si="7"/>
        <v>1934.4</v>
      </c>
      <c r="O130" s="19">
        <f t="shared" si="8"/>
        <v>6770.4</v>
      </c>
      <c r="P130" s="29">
        <f t="shared" si="9"/>
        <v>12573.6</v>
      </c>
      <c r="T130" s="32"/>
      <c r="U130" s="32"/>
      <c r="V130" s="32"/>
    </row>
    <row r="131" s="4" customFormat="1" ht="15" customHeight="1" spans="1:22">
      <c r="A131" s="19">
        <v>129</v>
      </c>
      <c r="B131" s="20" t="s">
        <v>37</v>
      </c>
      <c r="C131" s="20" t="s">
        <v>50</v>
      </c>
      <c r="D131" s="20" t="s">
        <v>221</v>
      </c>
      <c r="E131" s="20" t="s">
        <v>222</v>
      </c>
      <c r="F131" s="19">
        <v>36</v>
      </c>
      <c r="G131" s="19">
        <v>36</v>
      </c>
      <c r="H131" s="22">
        <v>1540</v>
      </c>
      <c r="I131" s="19">
        <v>24024</v>
      </c>
      <c r="J131" s="26">
        <v>45507</v>
      </c>
      <c r="K131" s="26">
        <v>45871</v>
      </c>
      <c r="L131" s="19">
        <f t="shared" si="5"/>
        <v>7207.2</v>
      </c>
      <c r="M131" s="19">
        <f t="shared" si="6"/>
        <v>6006</v>
      </c>
      <c r="N131" s="19">
        <f t="shared" si="7"/>
        <v>2402.4</v>
      </c>
      <c r="O131" s="19">
        <f t="shared" si="8"/>
        <v>8408.4</v>
      </c>
      <c r="P131" s="29">
        <f t="shared" si="9"/>
        <v>15615.6</v>
      </c>
      <c r="T131" s="32"/>
      <c r="U131" s="32"/>
      <c r="V131" s="32"/>
    </row>
    <row r="132" s="4" customFormat="1" ht="15" customHeight="1" spans="1:22">
      <c r="A132" s="19">
        <v>130</v>
      </c>
      <c r="B132" s="20" t="s">
        <v>37</v>
      </c>
      <c r="C132" s="20" t="s">
        <v>50</v>
      </c>
      <c r="D132" s="20" t="s">
        <v>221</v>
      </c>
      <c r="E132" s="20" t="s">
        <v>223</v>
      </c>
      <c r="F132" s="19">
        <v>30</v>
      </c>
      <c r="G132" s="19">
        <v>30</v>
      </c>
      <c r="H132" s="22">
        <v>1290</v>
      </c>
      <c r="I132" s="19">
        <v>20124</v>
      </c>
      <c r="J132" s="26">
        <v>45507</v>
      </c>
      <c r="K132" s="26">
        <v>45871</v>
      </c>
      <c r="L132" s="19">
        <f t="shared" ref="L132:L195" si="10">I132*0.3</f>
        <v>6037.2</v>
      </c>
      <c r="M132" s="19">
        <f t="shared" ref="M132:M195" si="11">I132*0.25</f>
        <v>5031</v>
      </c>
      <c r="N132" s="19">
        <f t="shared" ref="N132:N195" si="12">I132*0.1</f>
        <v>2012.4</v>
      </c>
      <c r="O132" s="19">
        <f t="shared" ref="O132:O195" si="13">I132*0.35</f>
        <v>7043.4</v>
      </c>
      <c r="P132" s="29">
        <f t="shared" ref="P132:P195" si="14">L132+M132+N132</f>
        <v>13080.6</v>
      </c>
      <c r="T132" s="32"/>
      <c r="U132" s="32"/>
      <c r="V132" s="32"/>
    </row>
    <row r="133" s="4" customFormat="1" ht="15" customHeight="1" spans="1:22">
      <c r="A133" s="19">
        <v>131</v>
      </c>
      <c r="B133" s="20" t="s">
        <v>17</v>
      </c>
      <c r="C133" s="20" t="s">
        <v>153</v>
      </c>
      <c r="D133" s="20" t="s">
        <v>224</v>
      </c>
      <c r="E133" s="20" t="s">
        <v>225</v>
      </c>
      <c r="F133" s="19">
        <v>43.35</v>
      </c>
      <c r="G133" s="19">
        <v>43.35</v>
      </c>
      <c r="H133" s="22">
        <v>1800</v>
      </c>
      <c r="I133" s="19">
        <v>28080</v>
      </c>
      <c r="J133" s="26">
        <v>45507</v>
      </c>
      <c r="K133" s="26">
        <v>45871</v>
      </c>
      <c r="L133" s="19">
        <f t="shared" si="10"/>
        <v>8424</v>
      </c>
      <c r="M133" s="19">
        <f t="shared" si="11"/>
        <v>7020</v>
      </c>
      <c r="N133" s="19">
        <f t="shared" si="12"/>
        <v>2808</v>
      </c>
      <c r="O133" s="19">
        <f t="shared" si="13"/>
        <v>9828</v>
      </c>
      <c r="P133" s="29">
        <f t="shared" si="14"/>
        <v>18252</v>
      </c>
      <c r="T133" s="32"/>
      <c r="U133" s="32"/>
      <c r="V133" s="32"/>
    </row>
    <row r="134" s="4" customFormat="1" ht="15" customHeight="1" spans="1:22">
      <c r="A134" s="19">
        <v>132</v>
      </c>
      <c r="B134" s="20" t="s">
        <v>17</v>
      </c>
      <c r="C134" s="20" t="s">
        <v>226</v>
      </c>
      <c r="D134" s="20" t="s">
        <v>224</v>
      </c>
      <c r="E134" s="20" t="s">
        <v>227</v>
      </c>
      <c r="F134" s="19">
        <v>32</v>
      </c>
      <c r="G134" s="19">
        <v>32</v>
      </c>
      <c r="H134" s="22">
        <v>1260</v>
      </c>
      <c r="I134" s="19">
        <v>19656</v>
      </c>
      <c r="J134" s="26">
        <v>45507</v>
      </c>
      <c r="K134" s="26">
        <v>45871</v>
      </c>
      <c r="L134" s="19">
        <f t="shared" si="10"/>
        <v>5896.8</v>
      </c>
      <c r="M134" s="19">
        <f t="shared" si="11"/>
        <v>4914</v>
      </c>
      <c r="N134" s="19">
        <f t="shared" si="12"/>
        <v>1965.6</v>
      </c>
      <c r="O134" s="19">
        <f t="shared" si="13"/>
        <v>6879.6</v>
      </c>
      <c r="P134" s="29">
        <f t="shared" si="14"/>
        <v>12776.4</v>
      </c>
      <c r="T134" s="32"/>
      <c r="U134" s="32"/>
      <c r="V134" s="32"/>
    </row>
    <row r="135" s="4" customFormat="1" ht="15" customHeight="1" spans="1:22">
      <c r="A135" s="19">
        <v>133</v>
      </c>
      <c r="B135" s="20" t="s">
        <v>37</v>
      </c>
      <c r="C135" s="20" t="s">
        <v>50</v>
      </c>
      <c r="D135" s="20" t="s">
        <v>172</v>
      </c>
      <c r="E135" s="20" t="s">
        <v>228</v>
      </c>
      <c r="F135" s="19">
        <v>45</v>
      </c>
      <c r="G135" s="19">
        <v>45</v>
      </c>
      <c r="H135" s="22">
        <v>1970</v>
      </c>
      <c r="I135" s="19">
        <v>30732</v>
      </c>
      <c r="J135" s="26">
        <v>45507</v>
      </c>
      <c r="K135" s="26">
        <v>45871</v>
      </c>
      <c r="L135" s="19">
        <f t="shared" si="10"/>
        <v>9219.6</v>
      </c>
      <c r="M135" s="19">
        <f t="shared" si="11"/>
        <v>7683</v>
      </c>
      <c r="N135" s="19">
        <f t="shared" si="12"/>
        <v>3073.2</v>
      </c>
      <c r="O135" s="19">
        <f t="shared" si="13"/>
        <v>10756.2</v>
      </c>
      <c r="P135" s="29">
        <f t="shared" si="14"/>
        <v>19975.8</v>
      </c>
      <c r="T135" s="32"/>
      <c r="U135" s="32"/>
      <c r="V135" s="32"/>
    </row>
    <row r="136" s="4" customFormat="1" ht="15" customHeight="1" spans="1:22">
      <c r="A136" s="19">
        <v>134</v>
      </c>
      <c r="B136" s="20" t="s">
        <v>37</v>
      </c>
      <c r="C136" s="20" t="s">
        <v>50</v>
      </c>
      <c r="D136" s="20" t="s">
        <v>119</v>
      </c>
      <c r="E136" s="20" t="s">
        <v>229</v>
      </c>
      <c r="F136" s="19">
        <v>51.4</v>
      </c>
      <c r="G136" s="19">
        <v>51.4</v>
      </c>
      <c r="H136" s="22">
        <v>2250</v>
      </c>
      <c r="I136" s="19">
        <v>35100</v>
      </c>
      <c r="J136" s="26">
        <v>45507</v>
      </c>
      <c r="K136" s="26">
        <v>45871</v>
      </c>
      <c r="L136" s="19">
        <f t="shared" si="10"/>
        <v>10530</v>
      </c>
      <c r="M136" s="19">
        <f t="shared" si="11"/>
        <v>8775</v>
      </c>
      <c r="N136" s="19">
        <f t="shared" si="12"/>
        <v>3510</v>
      </c>
      <c r="O136" s="19">
        <f t="shared" si="13"/>
        <v>12285</v>
      </c>
      <c r="P136" s="27">
        <f t="shared" si="14"/>
        <v>22815</v>
      </c>
      <c r="T136" s="32"/>
      <c r="U136" s="32"/>
      <c r="V136" s="32"/>
    </row>
    <row r="137" s="4" customFormat="1" ht="15" customHeight="1" spans="1:22">
      <c r="A137" s="19">
        <v>135</v>
      </c>
      <c r="B137" s="20" t="s">
        <v>37</v>
      </c>
      <c r="C137" s="20" t="s">
        <v>50</v>
      </c>
      <c r="D137" s="20" t="s">
        <v>221</v>
      </c>
      <c r="E137" s="20" t="s">
        <v>230</v>
      </c>
      <c r="F137" s="19">
        <v>63</v>
      </c>
      <c r="G137" s="19">
        <v>63</v>
      </c>
      <c r="H137" s="22">
        <v>2750</v>
      </c>
      <c r="I137" s="19">
        <v>42900</v>
      </c>
      <c r="J137" s="26">
        <v>45507</v>
      </c>
      <c r="K137" s="26">
        <v>45871</v>
      </c>
      <c r="L137" s="19">
        <f t="shared" si="10"/>
        <v>12870</v>
      </c>
      <c r="M137" s="19">
        <f t="shared" si="11"/>
        <v>10725</v>
      </c>
      <c r="N137" s="19">
        <f t="shared" si="12"/>
        <v>4290</v>
      </c>
      <c r="O137" s="19">
        <f t="shared" si="13"/>
        <v>15015</v>
      </c>
      <c r="P137" s="27">
        <f t="shared" si="14"/>
        <v>27885</v>
      </c>
      <c r="T137" s="32"/>
      <c r="U137" s="32"/>
      <c r="V137" s="32"/>
    </row>
    <row r="138" s="4" customFormat="1" ht="15" customHeight="1" spans="1:22">
      <c r="A138" s="19">
        <v>136</v>
      </c>
      <c r="B138" s="20" t="s">
        <v>17</v>
      </c>
      <c r="C138" s="20" t="s">
        <v>231</v>
      </c>
      <c r="D138" s="20" t="s">
        <v>224</v>
      </c>
      <c r="E138" s="20" t="s">
        <v>232</v>
      </c>
      <c r="F138" s="19">
        <v>83.6</v>
      </c>
      <c r="G138" s="19">
        <v>83.6</v>
      </c>
      <c r="H138" s="22">
        <v>2340</v>
      </c>
      <c r="I138" s="19">
        <v>36504</v>
      </c>
      <c r="J138" s="26">
        <v>45510</v>
      </c>
      <c r="K138" s="26">
        <v>45874</v>
      </c>
      <c r="L138" s="19">
        <f t="shared" si="10"/>
        <v>10951.2</v>
      </c>
      <c r="M138" s="19">
        <f t="shared" si="11"/>
        <v>9126</v>
      </c>
      <c r="N138" s="19">
        <f t="shared" si="12"/>
        <v>3650.4</v>
      </c>
      <c r="O138" s="19">
        <f t="shared" si="13"/>
        <v>12776.4</v>
      </c>
      <c r="P138" s="29">
        <f t="shared" si="14"/>
        <v>23727.6</v>
      </c>
      <c r="T138" s="32"/>
      <c r="U138" s="32"/>
      <c r="V138" s="32"/>
    </row>
    <row r="139" s="4" customFormat="1" ht="15" customHeight="1" spans="1:22">
      <c r="A139" s="19">
        <v>137</v>
      </c>
      <c r="B139" s="20" t="s">
        <v>17</v>
      </c>
      <c r="C139" s="20" t="s">
        <v>53</v>
      </c>
      <c r="D139" s="20" t="s">
        <v>39</v>
      </c>
      <c r="E139" s="20" t="s">
        <v>233</v>
      </c>
      <c r="F139" s="19">
        <v>24.67</v>
      </c>
      <c r="G139" s="19">
        <v>24.67</v>
      </c>
      <c r="H139" s="22">
        <v>1050</v>
      </c>
      <c r="I139" s="19">
        <v>16380</v>
      </c>
      <c r="J139" s="26">
        <v>45513</v>
      </c>
      <c r="K139" s="26">
        <v>45877</v>
      </c>
      <c r="L139" s="19">
        <f t="shared" si="10"/>
        <v>4914</v>
      </c>
      <c r="M139" s="19">
        <f t="shared" si="11"/>
        <v>4095</v>
      </c>
      <c r="N139" s="19">
        <f t="shared" si="12"/>
        <v>1638</v>
      </c>
      <c r="O139" s="19">
        <f t="shared" si="13"/>
        <v>5733</v>
      </c>
      <c r="P139" s="27">
        <f t="shared" si="14"/>
        <v>10647</v>
      </c>
      <c r="T139" s="32"/>
      <c r="U139" s="32"/>
      <c r="V139" s="32"/>
    </row>
    <row r="140" s="4" customFormat="1" ht="15" customHeight="1" spans="1:22">
      <c r="A140" s="19">
        <v>138</v>
      </c>
      <c r="B140" s="20" t="s">
        <v>17</v>
      </c>
      <c r="C140" s="20" t="s">
        <v>205</v>
      </c>
      <c r="D140" s="20" t="s">
        <v>234</v>
      </c>
      <c r="E140" s="20" t="s">
        <v>235</v>
      </c>
      <c r="F140" s="19">
        <v>27.3</v>
      </c>
      <c r="G140" s="19">
        <v>27.3</v>
      </c>
      <c r="H140" s="22">
        <v>1200</v>
      </c>
      <c r="I140" s="19">
        <v>18720</v>
      </c>
      <c r="J140" s="26">
        <v>45514</v>
      </c>
      <c r="K140" s="26">
        <v>45878</v>
      </c>
      <c r="L140" s="19">
        <f t="shared" si="10"/>
        <v>5616</v>
      </c>
      <c r="M140" s="19">
        <f t="shared" si="11"/>
        <v>4680</v>
      </c>
      <c r="N140" s="19">
        <f t="shared" si="12"/>
        <v>1872</v>
      </c>
      <c r="O140" s="19">
        <f t="shared" si="13"/>
        <v>6552</v>
      </c>
      <c r="P140" s="27">
        <f t="shared" si="14"/>
        <v>12168</v>
      </c>
      <c r="T140" s="32"/>
      <c r="U140" s="32"/>
      <c r="V140" s="32"/>
    </row>
    <row r="141" s="4" customFormat="1" ht="15" customHeight="1" spans="1:22">
      <c r="A141" s="19">
        <v>139</v>
      </c>
      <c r="B141" s="20" t="s">
        <v>37</v>
      </c>
      <c r="C141" s="20" t="s">
        <v>50</v>
      </c>
      <c r="D141" s="20" t="s">
        <v>234</v>
      </c>
      <c r="E141" s="20" t="s">
        <v>236</v>
      </c>
      <c r="F141" s="19">
        <v>45.5</v>
      </c>
      <c r="G141" s="19">
        <v>45.5</v>
      </c>
      <c r="H141" s="22">
        <v>1960</v>
      </c>
      <c r="I141" s="19">
        <v>30576</v>
      </c>
      <c r="J141" s="26">
        <v>45514</v>
      </c>
      <c r="K141" s="26">
        <v>45878</v>
      </c>
      <c r="L141" s="19">
        <f t="shared" si="10"/>
        <v>9172.8</v>
      </c>
      <c r="M141" s="19">
        <f t="shared" si="11"/>
        <v>7644</v>
      </c>
      <c r="N141" s="19">
        <f t="shared" si="12"/>
        <v>3057.6</v>
      </c>
      <c r="O141" s="19">
        <f t="shared" si="13"/>
        <v>10701.6</v>
      </c>
      <c r="P141" s="29">
        <f t="shared" si="14"/>
        <v>19874.4</v>
      </c>
      <c r="T141" s="32"/>
      <c r="U141" s="32"/>
      <c r="V141" s="32"/>
    </row>
    <row r="142" s="4" customFormat="1" ht="15" customHeight="1" spans="1:22">
      <c r="A142" s="19">
        <v>140</v>
      </c>
      <c r="B142" s="20" t="s">
        <v>237</v>
      </c>
      <c r="C142" s="20" t="s">
        <v>238</v>
      </c>
      <c r="D142" s="20" t="s">
        <v>239</v>
      </c>
      <c r="E142" s="20" t="s">
        <v>240</v>
      </c>
      <c r="F142" s="19">
        <v>75</v>
      </c>
      <c r="G142" s="19">
        <v>75</v>
      </c>
      <c r="H142" s="22">
        <v>4900</v>
      </c>
      <c r="I142" s="19">
        <v>76440</v>
      </c>
      <c r="J142" s="26">
        <v>45517</v>
      </c>
      <c r="K142" s="26">
        <v>45881</v>
      </c>
      <c r="L142" s="19">
        <f t="shared" si="10"/>
        <v>22932</v>
      </c>
      <c r="M142" s="19">
        <f t="shared" si="11"/>
        <v>19110</v>
      </c>
      <c r="N142" s="19">
        <f t="shared" si="12"/>
        <v>7644</v>
      </c>
      <c r="O142" s="19">
        <f t="shared" si="13"/>
        <v>26754</v>
      </c>
      <c r="P142" s="27">
        <f t="shared" si="14"/>
        <v>49686</v>
      </c>
      <c r="T142" s="32"/>
      <c r="U142" s="32"/>
      <c r="V142" s="32"/>
    </row>
    <row r="143" s="4" customFormat="1" ht="15" customHeight="1" spans="1:22">
      <c r="A143" s="19">
        <v>141</v>
      </c>
      <c r="B143" s="20" t="s">
        <v>237</v>
      </c>
      <c r="C143" s="20" t="s">
        <v>238</v>
      </c>
      <c r="D143" s="20" t="s">
        <v>241</v>
      </c>
      <c r="E143" s="20" t="s">
        <v>242</v>
      </c>
      <c r="F143" s="19">
        <v>54</v>
      </c>
      <c r="G143" s="19">
        <v>54</v>
      </c>
      <c r="H143" s="22">
        <v>3600</v>
      </c>
      <c r="I143" s="19">
        <v>56160</v>
      </c>
      <c r="J143" s="26">
        <v>45517</v>
      </c>
      <c r="K143" s="26">
        <v>45881</v>
      </c>
      <c r="L143" s="19">
        <f t="shared" si="10"/>
        <v>16848</v>
      </c>
      <c r="M143" s="19">
        <f t="shared" si="11"/>
        <v>14040</v>
      </c>
      <c r="N143" s="19">
        <f t="shared" si="12"/>
        <v>5616</v>
      </c>
      <c r="O143" s="19">
        <f t="shared" si="13"/>
        <v>19656</v>
      </c>
      <c r="P143" s="27">
        <f t="shared" si="14"/>
        <v>36504</v>
      </c>
      <c r="T143" s="32"/>
      <c r="U143" s="32"/>
      <c r="V143" s="32"/>
    </row>
    <row r="144" s="4" customFormat="1" ht="15" customHeight="1" spans="1:22">
      <c r="A144" s="19">
        <v>142</v>
      </c>
      <c r="B144" s="20" t="s">
        <v>237</v>
      </c>
      <c r="C144" s="20" t="s">
        <v>243</v>
      </c>
      <c r="D144" s="20" t="s">
        <v>244</v>
      </c>
      <c r="E144" s="20" t="s">
        <v>245</v>
      </c>
      <c r="F144" s="19">
        <v>28</v>
      </c>
      <c r="G144" s="19">
        <v>28</v>
      </c>
      <c r="H144" s="22">
        <v>1200</v>
      </c>
      <c r="I144" s="19">
        <v>18720</v>
      </c>
      <c r="J144" s="26">
        <v>45517</v>
      </c>
      <c r="K144" s="26">
        <v>45881</v>
      </c>
      <c r="L144" s="19">
        <f t="shared" si="10"/>
        <v>5616</v>
      </c>
      <c r="M144" s="19">
        <f t="shared" si="11"/>
        <v>4680</v>
      </c>
      <c r="N144" s="19">
        <f t="shared" si="12"/>
        <v>1872</v>
      </c>
      <c r="O144" s="19">
        <f t="shared" si="13"/>
        <v>6552</v>
      </c>
      <c r="P144" s="27">
        <f t="shared" si="14"/>
        <v>12168</v>
      </c>
      <c r="T144" s="32"/>
      <c r="U144" s="32"/>
      <c r="V144" s="32"/>
    </row>
    <row r="145" s="4" customFormat="1" ht="15" customHeight="1" spans="1:22">
      <c r="A145" s="19">
        <v>143</v>
      </c>
      <c r="B145" s="20" t="s">
        <v>237</v>
      </c>
      <c r="C145" s="20" t="s">
        <v>243</v>
      </c>
      <c r="D145" s="20" t="s">
        <v>246</v>
      </c>
      <c r="E145" s="20" t="s">
        <v>247</v>
      </c>
      <c r="F145" s="19">
        <v>28.5</v>
      </c>
      <c r="G145" s="19">
        <v>28.5</v>
      </c>
      <c r="H145" s="22">
        <v>2100</v>
      </c>
      <c r="I145" s="19">
        <v>32760</v>
      </c>
      <c r="J145" s="26">
        <v>45517</v>
      </c>
      <c r="K145" s="26">
        <v>45881</v>
      </c>
      <c r="L145" s="19">
        <f t="shared" si="10"/>
        <v>9828</v>
      </c>
      <c r="M145" s="19">
        <f t="shared" si="11"/>
        <v>8190</v>
      </c>
      <c r="N145" s="19">
        <f t="shared" si="12"/>
        <v>3276</v>
      </c>
      <c r="O145" s="19">
        <f t="shared" si="13"/>
        <v>11466</v>
      </c>
      <c r="P145" s="27">
        <f t="shared" si="14"/>
        <v>21294</v>
      </c>
      <c r="T145" s="32"/>
      <c r="U145" s="32"/>
      <c r="V145" s="32"/>
    </row>
    <row r="146" s="4" customFormat="1" ht="15" customHeight="1" spans="1:22">
      <c r="A146" s="19">
        <v>144</v>
      </c>
      <c r="B146" s="20" t="s">
        <v>237</v>
      </c>
      <c r="C146" s="20" t="s">
        <v>238</v>
      </c>
      <c r="D146" s="20" t="s">
        <v>248</v>
      </c>
      <c r="E146" s="20" t="s">
        <v>249</v>
      </c>
      <c r="F146" s="19">
        <v>58.8</v>
      </c>
      <c r="G146" s="19">
        <v>58.8</v>
      </c>
      <c r="H146" s="22">
        <v>2530</v>
      </c>
      <c r="I146" s="19">
        <v>39468</v>
      </c>
      <c r="J146" s="26">
        <v>45517</v>
      </c>
      <c r="K146" s="26">
        <v>45881</v>
      </c>
      <c r="L146" s="19">
        <f t="shared" si="10"/>
        <v>11840.4</v>
      </c>
      <c r="M146" s="19">
        <f t="shared" si="11"/>
        <v>9867</v>
      </c>
      <c r="N146" s="19">
        <f t="shared" si="12"/>
        <v>3946.8</v>
      </c>
      <c r="O146" s="19">
        <f t="shared" si="13"/>
        <v>13813.8</v>
      </c>
      <c r="P146" s="29">
        <f t="shared" si="14"/>
        <v>25654.2</v>
      </c>
      <c r="T146" s="32"/>
      <c r="U146" s="32"/>
      <c r="V146" s="32"/>
    </row>
    <row r="147" s="4" customFormat="1" ht="15" customHeight="1" spans="1:22">
      <c r="A147" s="19">
        <v>145</v>
      </c>
      <c r="B147" s="20" t="s">
        <v>17</v>
      </c>
      <c r="C147" s="20" t="s">
        <v>112</v>
      </c>
      <c r="D147" s="20" t="s">
        <v>196</v>
      </c>
      <c r="E147" s="20" t="s">
        <v>250</v>
      </c>
      <c r="F147" s="19">
        <v>17.5</v>
      </c>
      <c r="G147" s="19">
        <v>15.57</v>
      </c>
      <c r="H147" s="22">
        <v>750</v>
      </c>
      <c r="I147" s="19">
        <v>11700</v>
      </c>
      <c r="J147" s="26">
        <v>45517</v>
      </c>
      <c r="K147" s="26">
        <v>45881</v>
      </c>
      <c r="L147" s="19">
        <f t="shared" si="10"/>
        <v>3510</v>
      </c>
      <c r="M147" s="19">
        <f t="shared" si="11"/>
        <v>2925</v>
      </c>
      <c r="N147" s="19">
        <f t="shared" si="12"/>
        <v>1170</v>
      </c>
      <c r="O147" s="19">
        <f t="shared" si="13"/>
        <v>4095</v>
      </c>
      <c r="P147" s="27">
        <f t="shared" si="14"/>
        <v>7605</v>
      </c>
      <c r="T147" s="32"/>
      <c r="U147" s="32"/>
      <c r="V147" s="32"/>
    </row>
    <row r="148" s="4" customFormat="1" ht="15" customHeight="1" spans="1:22">
      <c r="A148" s="19">
        <v>146</v>
      </c>
      <c r="B148" s="20" t="s">
        <v>17</v>
      </c>
      <c r="C148" s="20" t="s">
        <v>27</v>
      </c>
      <c r="D148" s="20" t="s">
        <v>196</v>
      </c>
      <c r="E148" s="20" t="s">
        <v>251</v>
      </c>
      <c r="F148" s="19">
        <v>52</v>
      </c>
      <c r="G148" s="19">
        <v>53.72</v>
      </c>
      <c r="H148" s="22">
        <v>2200</v>
      </c>
      <c r="I148" s="19">
        <v>34320</v>
      </c>
      <c r="J148" s="26">
        <v>45517</v>
      </c>
      <c r="K148" s="26">
        <v>45881</v>
      </c>
      <c r="L148" s="19">
        <f t="shared" si="10"/>
        <v>10296</v>
      </c>
      <c r="M148" s="19">
        <f t="shared" si="11"/>
        <v>8580</v>
      </c>
      <c r="N148" s="19">
        <f t="shared" si="12"/>
        <v>3432</v>
      </c>
      <c r="O148" s="19">
        <f t="shared" si="13"/>
        <v>12012</v>
      </c>
      <c r="P148" s="27">
        <f t="shared" si="14"/>
        <v>22308</v>
      </c>
      <c r="T148" s="32"/>
      <c r="U148" s="32"/>
      <c r="V148" s="32"/>
    </row>
    <row r="149" s="4" customFormat="1" ht="15" customHeight="1" spans="1:22">
      <c r="A149" s="19">
        <v>147</v>
      </c>
      <c r="B149" s="20" t="s">
        <v>37</v>
      </c>
      <c r="C149" s="20" t="s">
        <v>50</v>
      </c>
      <c r="D149" s="20" t="s">
        <v>65</v>
      </c>
      <c r="E149" s="20" t="s">
        <v>252</v>
      </c>
      <c r="F149" s="19">
        <v>46.98</v>
      </c>
      <c r="G149" s="19">
        <v>46.98</v>
      </c>
      <c r="H149" s="22">
        <v>2000</v>
      </c>
      <c r="I149" s="19">
        <v>31200</v>
      </c>
      <c r="J149" s="26">
        <v>45518</v>
      </c>
      <c r="K149" s="26">
        <v>45882</v>
      </c>
      <c r="L149" s="19">
        <f t="shared" si="10"/>
        <v>9360</v>
      </c>
      <c r="M149" s="19">
        <f t="shared" si="11"/>
        <v>7800</v>
      </c>
      <c r="N149" s="19">
        <f t="shared" si="12"/>
        <v>3120</v>
      </c>
      <c r="O149" s="19">
        <f t="shared" si="13"/>
        <v>10920</v>
      </c>
      <c r="P149" s="27">
        <f t="shared" si="14"/>
        <v>20280</v>
      </c>
      <c r="T149" s="32"/>
      <c r="U149" s="32"/>
      <c r="V149" s="32"/>
    </row>
    <row r="150" s="4" customFormat="1" ht="15" customHeight="1" spans="1:22">
      <c r="A150" s="19">
        <v>148</v>
      </c>
      <c r="B150" s="20" t="s">
        <v>37</v>
      </c>
      <c r="C150" s="20" t="s">
        <v>50</v>
      </c>
      <c r="D150" s="20" t="s">
        <v>65</v>
      </c>
      <c r="E150" s="20" t="s">
        <v>253</v>
      </c>
      <c r="F150" s="19">
        <v>28</v>
      </c>
      <c r="G150" s="19">
        <v>7.95</v>
      </c>
      <c r="H150" s="22">
        <v>1500</v>
      </c>
      <c r="I150" s="19">
        <v>23400</v>
      </c>
      <c r="J150" s="26">
        <v>45518</v>
      </c>
      <c r="K150" s="26">
        <v>45882</v>
      </c>
      <c r="L150" s="19">
        <f t="shared" si="10"/>
        <v>7020</v>
      </c>
      <c r="M150" s="19">
        <f t="shared" si="11"/>
        <v>5850</v>
      </c>
      <c r="N150" s="19">
        <f t="shared" si="12"/>
        <v>2340</v>
      </c>
      <c r="O150" s="19">
        <f t="shared" si="13"/>
        <v>8190</v>
      </c>
      <c r="P150" s="27">
        <f t="shared" si="14"/>
        <v>15210</v>
      </c>
      <c r="T150" s="32"/>
      <c r="U150" s="32"/>
      <c r="V150" s="32"/>
    </row>
    <row r="151" s="4" customFormat="1" ht="15" customHeight="1" spans="1:22">
      <c r="A151" s="19">
        <v>149</v>
      </c>
      <c r="B151" s="20" t="s">
        <v>37</v>
      </c>
      <c r="C151" s="20" t="s">
        <v>50</v>
      </c>
      <c r="D151" s="20" t="s">
        <v>39</v>
      </c>
      <c r="E151" s="20" t="s">
        <v>254</v>
      </c>
      <c r="F151" s="19">
        <v>38.7</v>
      </c>
      <c r="G151" s="19">
        <v>38.7</v>
      </c>
      <c r="H151" s="22">
        <v>2000</v>
      </c>
      <c r="I151" s="19">
        <v>31200</v>
      </c>
      <c r="J151" s="26">
        <v>45520</v>
      </c>
      <c r="K151" s="26">
        <v>45884</v>
      </c>
      <c r="L151" s="19">
        <f t="shared" si="10"/>
        <v>9360</v>
      </c>
      <c r="M151" s="19">
        <f t="shared" si="11"/>
        <v>7800</v>
      </c>
      <c r="N151" s="19">
        <f t="shared" si="12"/>
        <v>3120</v>
      </c>
      <c r="O151" s="19">
        <f t="shared" si="13"/>
        <v>10920</v>
      </c>
      <c r="P151" s="27">
        <f t="shared" si="14"/>
        <v>20280</v>
      </c>
      <c r="T151" s="32"/>
      <c r="U151" s="32"/>
      <c r="V151" s="32"/>
    </row>
    <row r="152" s="4" customFormat="1" ht="15" customHeight="1" spans="1:22">
      <c r="A152" s="19">
        <v>150</v>
      </c>
      <c r="B152" s="20" t="s">
        <v>17</v>
      </c>
      <c r="C152" s="20" t="s">
        <v>153</v>
      </c>
      <c r="D152" s="20" t="s">
        <v>255</v>
      </c>
      <c r="E152" s="20" t="s">
        <v>256</v>
      </c>
      <c r="F152" s="19">
        <v>27</v>
      </c>
      <c r="G152" s="19">
        <v>27</v>
      </c>
      <c r="H152" s="22">
        <v>1180</v>
      </c>
      <c r="I152" s="19">
        <v>18408</v>
      </c>
      <c r="J152" s="26">
        <v>45520</v>
      </c>
      <c r="K152" s="26">
        <v>45884</v>
      </c>
      <c r="L152" s="19">
        <f t="shared" si="10"/>
        <v>5522.4</v>
      </c>
      <c r="M152" s="19">
        <f t="shared" si="11"/>
        <v>4602</v>
      </c>
      <c r="N152" s="19">
        <f t="shared" si="12"/>
        <v>1840.8</v>
      </c>
      <c r="O152" s="19">
        <f t="shared" si="13"/>
        <v>6442.8</v>
      </c>
      <c r="P152" s="29">
        <f t="shared" si="14"/>
        <v>11965.2</v>
      </c>
      <c r="T152" s="32"/>
      <c r="U152" s="32"/>
      <c r="V152" s="32"/>
    </row>
    <row r="153" s="4" customFormat="1" ht="15" customHeight="1" spans="1:22">
      <c r="A153" s="19">
        <v>151</v>
      </c>
      <c r="B153" s="20" t="s">
        <v>17</v>
      </c>
      <c r="C153" s="20" t="s">
        <v>226</v>
      </c>
      <c r="D153" s="20" t="s">
        <v>255</v>
      </c>
      <c r="E153" s="20" t="s">
        <v>257</v>
      </c>
      <c r="F153" s="19">
        <v>23.6</v>
      </c>
      <c r="G153" s="19">
        <v>23.6</v>
      </c>
      <c r="H153" s="22">
        <v>1000</v>
      </c>
      <c r="I153" s="19">
        <v>15600</v>
      </c>
      <c r="J153" s="26">
        <v>45520</v>
      </c>
      <c r="K153" s="26">
        <v>45884</v>
      </c>
      <c r="L153" s="19">
        <f t="shared" si="10"/>
        <v>4680</v>
      </c>
      <c r="M153" s="19">
        <f t="shared" si="11"/>
        <v>3900</v>
      </c>
      <c r="N153" s="19">
        <f t="shared" si="12"/>
        <v>1560</v>
      </c>
      <c r="O153" s="19">
        <f t="shared" si="13"/>
        <v>5460</v>
      </c>
      <c r="P153" s="27">
        <f t="shared" si="14"/>
        <v>10140</v>
      </c>
      <c r="T153" s="32"/>
      <c r="U153" s="32"/>
      <c r="V153" s="32"/>
    </row>
    <row r="154" s="4" customFormat="1" ht="15" customHeight="1" spans="1:22">
      <c r="A154" s="19">
        <v>152</v>
      </c>
      <c r="B154" s="20" t="s">
        <v>17</v>
      </c>
      <c r="C154" s="20" t="s">
        <v>153</v>
      </c>
      <c r="D154" s="20" t="s">
        <v>255</v>
      </c>
      <c r="E154" s="20" t="s">
        <v>258</v>
      </c>
      <c r="F154" s="19">
        <v>24.2</v>
      </c>
      <c r="G154" s="19">
        <v>24.2</v>
      </c>
      <c r="H154" s="22">
        <v>1040</v>
      </c>
      <c r="I154" s="19">
        <v>16224</v>
      </c>
      <c r="J154" s="26">
        <v>45520</v>
      </c>
      <c r="K154" s="26">
        <v>45884</v>
      </c>
      <c r="L154" s="19">
        <f t="shared" si="10"/>
        <v>4867.2</v>
      </c>
      <c r="M154" s="19">
        <f t="shared" si="11"/>
        <v>4056</v>
      </c>
      <c r="N154" s="19">
        <f t="shared" si="12"/>
        <v>1622.4</v>
      </c>
      <c r="O154" s="19">
        <f t="shared" si="13"/>
        <v>5678.4</v>
      </c>
      <c r="P154" s="29">
        <f t="shared" si="14"/>
        <v>10545.6</v>
      </c>
      <c r="T154" s="32"/>
      <c r="U154" s="32"/>
      <c r="V154" s="32"/>
    </row>
    <row r="155" s="4" customFormat="1" ht="15" customHeight="1" spans="1:22">
      <c r="A155" s="19">
        <v>153</v>
      </c>
      <c r="B155" s="20" t="s">
        <v>37</v>
      </c>
      <c r="C155" s="20" t="s">
        <v>50</v>
      </c>
      <c r="D155" s="20" t="s">
        <v>168</v>
      </c>
      <c r="E155" s="20" t="s">
        <v>259</v>
      </c>
      <c r="F155" s="19">
        <v>47.96</v>
      </c>
      <c r="G155" s="19">
        <v>47.96</v>
      </c>
      <c r="H155" s="22">
        <v>2100</v>
      </c>
      <c r="I155" s="19">
        <v>32760</v>
      </c>
      <c r="J155" s="26">
        <v>45522</v>
      </c>
      <c r="K155" s="26">
        <v>45886</v>
      </c>
      <c r="L155" s="19">
        <f t="shared" si="10"/>
        <v>9828</v>
      </c>
      <c r="M155" s="19">
        <f t="shared" si="11"/>
        <v>8190</v>
      </c>
      <c r="N155" s="19">
        <f t="shared" si="12"/>
        <v>3276</v>
      </c>
      <c r="O155" s="19">
        <f t="shared" si="13"/>
        <v>11466</v>
      </c>
      <c r="P155" s="27">
        <f t="shared" si="14"/>
        <v>21294</v>
      </c>
      <c r="T155" s="32"/>
      <c r="U155" s="32"/>
      <c r="V155" s="32"/>
    </row>
    <row r="156" s="4" customFormat="1" ht="15" customHeight="1" spans="1:22">
      <c r="A156" s="19">
        <v>154</v>
      </c>
      <c r="B156" s="20" t="s">
        <v>17</v>
      </c>
      <c r="C156" s="20" t="s">
        <v>260</v>
      </c>
      <c r="D156" s="20" t="s">
        <v>261</v>
      </c>
      <c r="E156" s="20" t="s">
        <v>262</v>
      </c>
      <c r="F156" s="19">
        <v>73.9</v>
      </c>
      <c r="G156" s="19">
        <v>73.9</v>
      </c>
      <c r="H156" s="22">
        <v>3040</v>
      </c>
      <c r="I156" s="19">
        <v>47424</v>
      </c>
      <c r="J156" s="26">
        <v>45522</v>
      </c>
      <c r="K156" s="26">
        <v>45886</v>
      </c>
      <c r="L156" s="19">
        <f t="shared" si="10"/>
        <v>14227.2</v>
      </c>
      <c r="M156" s="19">
        <f t="shared" si="11"/>
        <v>11856</v>
      </c>
      <c r="N156" s="19">
        <f t="shared" si="12"/>
        <v>4742.4</v>
      </c>
      <c r="O156" s="19">
        <f t="shared" si="13"/>
        <v>16598.4</v>
      </c>
      <c r="P156" s="29">
        <f t="shared" si="14"/>
        <v>30825.6</v>
      </c>
      <c r="T156" s="32"/>
      <c r="U156" s="32"/>
      <c r="V156" s="32"/>
    </row>
    <row r="157" s="4" customFormat="1" ht="15" customHeight="1" spans="1:22">
      <c r="A157" s="19">
        <v>155</v>
      </c>
      <c r="B157" s="20" t="s">
        <v>17</v>
      </c>
      <c r="C157" s="20" t="s">
        <v>260</v>
      </c>
      <c r="D157" s="20" t="s">
        <v>261</v>
      </c>
      <c r="E157" s="20" t="s">
        <v>263</v>
      </c>
      <c r="F157" s="19">
        <v>19.1</v>
      </c>
      <c r="G157" s="19">
        <v>22.31</v>
      </c>
      <c r="H157" s="22">
        <v>960</v>
      </c>
      <c r="I157" s="19">
        <v>14976</v>
      </c>
      <c r="J157" s="26">
        <v>45522</v>
      </c>
      <c r="K157" s="26">
        <v>45886</v>
      </c>
      <c r="L157" s="19">
        <f t="shared" si="10"/>
        <v>4492.8</v>
      </c>
      <c r="M157" s="19">
        <f t="shared" si="11"/>
        <v>3744</v>
      </c>
      <c r="N157" s="19">
        <f t="shared" si="12"/>
        <v>1497.6</v>
      </c>
      <c r="O157" s="19">
        <f t="shared" si="13"/>
        <v>5241.6</v>
      </c>
      <c r="P157" s="29">
        <f t="shared" si="14"/>
        <v>9734.4</v>
      </c>
      <c r="T157" s="32"/>
      <c r="U157" s="32"/>
      <c r="V157" s="32"/>
    </row>
    <row r="158" s="4" customFormat="1" ht="15" customHeight="1" spans="1:22">
      <c r="A158" s="19">
        <v>156</v>
      </c>
      <c r="B158" s="20" t="s">
        <v>17</v>
      </c>
      <c r="C158" s="20" t="s">
        <v>153</v>
      </c>
      <c r="D158" s="20" t="s">
        <v>261</v>
      </c>
      <c r="E158" s="20" t="s">
        <v>264</v>
      </c>
      <c r="F158" s="19">
        <v>33</v>
      </c>
      <c r="G158" s="19">
        <v>33</v>
      </c>
      <c r="H158" s="22">
        <v>1320</v>
      </c>
      <c r="I158" s="19">
        <v>20592</v>
      </c>
      <c r="J158" s="26">
        <v>45522</v>
      </c>
      <c r="K158" s="26">
        <v>45886</v>
      </c>
      <c r="L158" s="19">
        <f t="shared" si="10"/>
        <v>6177.6</v>
      </c>
      <c r="M158" s="19">
        <f t="shared" si="11"/>
        <v>5148</v>
      </c>
      <c r="N158" s="19">
        <f t="shared" si="12"/>
        <v>2059.2</v>
      </c>
      <c r="O158" s="19">
        <f t="shared" si="13"/>
        <v>7207.2</v>
      </c>
      <c r="P158" s="29">
        <f t="shared" si="14"/>
        <v>13384.8</v>
      </c>
      <c r="T158" s="32"/>
      <c r="U158" s="32"/>
      <c r="V158" s="32"/>
    </row>
    <row r="159" s="4" customFormat="1" ht="15" customHeight="1" spans="1:22">
      <c r="A159" s="19">
        <v>157</v>
      </c>
      <c r="B159" s="20" t="s">
        <v>17</v>
      </c>
      <c r="C159" s="20" t="s">
        <v>265</v>
      </c>
      <c r="D159" s="20" t="s">
        <v>266</v>
      </c>
      <c r="E159" s="20" t="s">
        <v>267</v>
      </c>
      <c r="F159" s="19">
        <v>41</v>
      </c>
      <c r="G159" s="19">
        <v>41</v>
      </c>
      <c r="H159" s="22">
        <v>1800</v>
      </c>
      <c r="I159" s="19">
        <v>28080</v>
      </c>
      <c r="J159" s="26">
        <v>45522</v>
      </c>
      <c r="K159" s="26">
        <v>45886</v>
      </c>
      <c r="L159" s="19">
        <f t="shared" si="10"/>
        <v>8424</v>
      </c>
      <c r="M159" s="19">
        <f t="shared" si="11"/>
        <v>7020</v>
      </c>
      <c r="N159" s="19">
        <f t="shared" si="12"/>
        <v>2808</v>
      </c>
      <c r="O159" s="19">
        <f t="shared" si="13"/>
        <v>9828</v>
      </c>
      <c r="P159" s="27">
        <f t="shared" si="14"/>
        <v>18252</v>
      </c>
      <c r="T159" s="32"/>
      <c r="U159" s="32"/>
      <c r="V159" s="32"/>
    </row>
    <row r="160" s="4" customFormat="1" ht="15" customHeight="1" spans="1:22">
      <c r="A160" s="19">
        <v>158</v>
      </c>
      <c r="B160" s="20" t="s">
        <v>17</v>
      </c>
      <c r="C160" s="20" t="s">
        <v>153</v>
      </c>
      <c r="D160" s="20" t="s">
        <v>266</v>
      </c>
      <c r="E160" s="20" t="s">
        <v>268</v>
      </c>
      <c r="F160" s="19">
        <v>29</v>
      </c>
      <c r="G160" s="19">
        <v>29</v>
      </c>
      <c r="H160" s="22">
        <v>1200</v>
      </c>
      <c r="I160" s="19">
        <v>18720</v>
      </c>
      <c r="J160" s="26">
        <v>45522</v>
      </c>
      <c r="K160" s="26">
        <v>45886</v>
      </c>
      <c r="L160" s="19">
        <f t="shared" si="10"/>
        <v>5616</v>
      </c>
      <c r="M160" s="19">
        <f t="shared" si="11"/>
        <v>4680</v>
      </c>
      <c r="N160" s="19">
        <f t="shared" si="12"/>
        <v>1872</v>
      </c>
      <c r="O160" s="19">
        <f t="shared" si="13"/>
        <v>6552</v>
      </c>
      <c r="P160" s="27">
        <f t="shared" si="14"/>
        <v>12168</v>
      </c>
      <c r="T160" s="32"/>
      <c r="U160" s="32"/>
      <c r="V160" s="32"/>
    </row>
    <row r="161" s="4" customFormat="1" ht="15" customHeight="1" spans="1:22">
      <c r="A161" s="19">
        <v>159</v>
      </c>
      <c r="B161" s="20" t="s">
        <v>17</v>
      </c>
      <c r="C161" s="20" t="s">
        <v>27</v>
      </c>
      <c r="D161" s="20" t="s">
        <v>269</v>
      </c>
      <c r="E161" s="20" t="s">
        <v>270</v>
      </c>
      <c r="F161" s="19">
        <v>25.6</v>
      </c>
      <c r="G161" s="19">
        <v>25.6</v>
      </c>
      <c r="H161" s="22">
        <v>1100</v>
      </c>
      <c r="I161" s="19">
        <v>17160</v>
      </c>
      <c r="J161" s="26">
        <v>45529</v>
      </c>
      <c r="K161" s="26">
        <v>45893</v>
      </c>
      <c r="L161" s="19">
        <f t="shared" si="10"/>
        <v>5148</v>
      </c>
      <c r="M161" s="19">
        <f t="shared" si="11"/>
        <v>4290</v>
      </c>
      <c r="N161" s="19">
        <f t="shared" si="12"/>
        <v>1716</v>
      </c>
      <c r="O161" s="19">
        <f t="shared" si="13"/>
        <v>6006</v>
      </c>
      <c r="P161" s="27">
        <f t="shared" si="14"/>
        <v>11154</v>
      </c>
      <c r="T161" s="32"/>
      <c r="U161" s="32"/>
      <c r="V161" s="32"/>
    </row>
    <row r="162" s="4" customFormat="1" ht="15" customHeight="1" spans="1:22">
      <c r="A162" s="19">
        <v>160</v>
      </c>
      <c r="B162" s="20" t="s">
        <v>17</v>
      </c>
      <c r="C162" s="20" t="s">
        <v>80</v>
      </c>
      <c r="D162" s="20" t="s">
        <v>271</v>
      </c>
      <c r="E162" s="20" t="s">
        <v>272</v>
      </c>
      <c r="F162" s="19">
        <v>22.5</v>
      </c>
      <c r="G162" s="19">
        <v>22.5</v>
      </c>
      <c r="H162" s="22">
        <v>900</v>
      </c>
      <c r="I162" s="19">
        <v>14040</v>
      </c>
      <c r="J162" s="26">
        <v>45527</v>
      </c>
      <c r="K162" s="26">
        <v>45891</v>
      </c>
      <c r="L162" s="19">
        <f t="shared" si="10"/>
        <v>4212</v>
      </c>
      <c r="M162" s="19">
        <f t="shared" si="11"/>
        <v>3510</v>
      </c>
      <c r="N162" s="19">
        <f t="shared" si="12"/>
        <v>1404</v>
      </c>
      <c r="O162" s="19">
        <f t="shared" si="13"/>
        <v>4914</v>
      </c>
      <c r="P162" s="27">
        <f t="shared" si="14"/>
        <v>9126</v>
      </c>
      <c r="T162" s="32"/>
      <c r="U162" s="32"/>
      <c r="V162" s="32"/>
    </row>
    <row r="163" s="4" customFormat="1" ht="15" customHeight="1" spans="1:22">
      <c r="A163" s="19">
        <v>161</v>
      </c>
      <c r="B163" s="20" t="s">
        <v>237</v>
      </c>
      <c r="C163" s="20" t="s">
        <v>273</v>
      </c>
      <c r="D163" s="20" t="s">
        <v>274</v>
      </c>
      <c r="E163" s="20" t="s">
        <v>275</v>
      </c>
      <c r="F163" s="19">
        <v>62.82</v>
      </c>
      <c r="G163" s="19">
        <v>62.82</v>
      </c>
      <c r="H163" s="22">
        <v>2700</v>
      </c>
      <c r="I163" s="19">
        <v>42120</v>
      </c>
      <c r="J163" s="37">
        <v>45536</v>
      </c>
      <c r="K163" s="37">
        <v>45900</v>
      </c>
      <c r="L163" s="19">
        <f t="shared" si="10"/>
        <v>12636</v>
      </c>
      <c r="M163" s="19">
        <f t="shared" si="11"/>
        <v>10530</v>
      </c>
      <c r="N163" s="19">
        <f t="shared" si="12"/>
        <v>4212</v>
      </c>
      <c r="O163" s="19">
        <f t="shared" si="13"/>
        <v>14742</v>
      </c>
      <c r="P163" s="27">
        <f t="shared" si="14"/>
        <v>27378</v>
      </c>
      <c r="T163" s="32"/>
      <c r="U163" s="32"/>
      <c r="V163" s="32"/>
    </row>
    <row r="164" s="4" customFormat="1" ht="15" customHeight="1" spans="1:22">
      <c r="A164" s="19">
        <v>162</v>
      </c>
      <c r="B164" s="20" t="s">
        <v>276</v>
      </c>
      <c r="C164" s="20" t="s">
        <v>277</v>
      </c>
      <c r="D164" s="20" t="s">
        <v>278</v>
      </c>
      <c r="E164" s="20" t="s">
        <v>279</v>
      </c>
      <c r="F164" s="19">
        <v>64</v>
      </c>
      <c r="G164" s="19">
        <v>64</v>
      </c>
      <c r="H164" s="22">
        <v>2450</v>
      </c>
      <c r="I164" s="19">
        <v>38220</v>
      </c>
      <c r="J164" s="37">
        <v>45536</v>
      </c>
      <c r="K164" s="37">
        <v>45900</v>
      </c>
      <c r="L164" s="19">
        <f t="shared" si="10"/>
        <v>11466</v>
      </c>
      <c r="M164" s="19">
        <f t="shared" si="11"/>
        <v>9555</v>
      </c>
      <c r="N164" s="19">
        <f t="shared" si="12"/>
        <v>3822</v>
      </c>
      <c r="O164" s="19">
        <f t="shared" si="13"/>
        <v>13377</v>
      </c>
      <c r="P164" s="27">
        <f t="shared" si="14"/>
        <v>24843</v>
      </c>
      <c r="T164" s="32"/>
      <c r="U164" s="32"/>
      <c r="V164" s="32"/>
    </row>
    <row r="165" s="4" customFormat="1" ht="15" customHeight="1" spans="1:22">
      <c r="A165" s="19">
        <v>163</v>
      </c>
      <c r="B165" s="20" t="s">
        <v>276</v>
      </c>
      <c r="C165" s="20" t="s">
        <v>280</v>
      </c>
      <c r="D165" s="20" t="s">
        <v>281</v>
      </c>
      <c r="E165" s="20" t="s">
        <v>282</v>
      </c>
      <c r="F165" s="19">
        <v>62.69</v>
      </c>
      <c r="G165" s="19">
        <v>62.69</v>
      </c>
      <c r="H165" s="22">
        <v>2700</v>
      </c>
      <c r="I165" s="19">
        <v>42120</v>
      </c>
      <c r="J165" s="37">
        <v>45536</v>
      </c>
      <c r="K165" s="37">
        <v>45900</v>
      </c>
      <c r="L165" s="19">
        <f t="shared" si="10"/>
        <v>12636</v>
      </c>
      <c r="M165" s="19">
        <f t="shared" si="11"/>
        <v>10530</v>
      </c>
      <c r="N165" s="19">
        <f t="shared" si="12"/>
        <v>4212</v>
      </c>
      <c r="O165" s="19">
        <f t="shared" si="13"/>
        <v>14742</v>
      </c>
      <c r="P165" s="27">
        <f t="shared" si="14"/>
        <v>27378</v>
      </c>
      <c r="T165" s="32"/>
      <c r="U165" s="32"/>
      <c r="V165" s="32"/>
    </row>
    <row r="166" s="4" customFormat="1" ht="15" customHeight="1" spans="1:22">
      <c r="A166" s="19">
        <v>164</v>
      </c>
      <c r="B166" s="20" t="s">
        <v>237</v>
      </c>
      <c r="C166" s="20" t="s">
        <v>273</v>
      </c>
      <c r="D166" s="20" t="s">
        <v>274</v>
      </c>
      <c r="E166" s="20" t="s">
        <v>283</v>
      </c>
      <c r="F166" s="19">
        <v>58.05</v>
      </c>
      <c r="G166" s="19">
        <v>58.05</v>
      </c>
      <c r="H166" s="22">
        <v>2450</v>
      </c>
      <c r="I166" s="19">
        <v>38220</v>
      </c>
      <c r="J166" s="37">
        <v>45536</v>
      </c>
      <c r="K166" s="37">
        <v>45900</v>
      </c>
      <c r="L166" s="19">
        <f t="shared" si="10"/>
        <v>11466</v>
      </c>
      <c r="M166" s="19">
        <f t="shared" si="11"/>
        <v>9555</v>
      </c>
      <c r="N166" s="19">
        <f t="shared" si="12"/>
        <v>3822</v>
      </c>
      <c r="O166" s="19">
        <f t="shared" si="13"/>
        <v>13377</v>
      </c>
      <c r="P166" s="27">
        <f t="shared" si="14"/>
        <v>24843</v>
      </c>
      <c r="T166" s="32"/>
      <c r="U166" s="32"/>
      <c r="V166" s="32"/>
    </row>
    <row r="167" s="4" customFormat="1" ht="15" customHeight="1" spans="1:22">
      <c r="A167" s="19">
        <v>165</v>
      </c>
      <c r="B167" s="20" t="s">
        <v>276</v>
      </c>
      <c r="C167" s="20" t="s">
        <v>277</v>
      </c>
      <c r="D167" s="20" t="s">
        <v>274</v>
      </c>
      <c r="E167" s="20" t="s">
        <v>284</v>
      </c>
      <c r="F167" s="19">
        <v>27.5</v>
      </c>
      <c r="G167" s="19">
        <v>27.5</v>
      </c>
      <c r="H167" s="22">
        <v>1180</v>
      </c>
      <c r="I167" s="19">
        <v>18408</v>
      </c>
      <c r="J167" s="37">
        <v>45536</v>
      </c>
      <c r="K167" s="37">
        <v>45900</v>
      </c>
      <c r="L167" s="19">
        <f t="shared" si="10"/>
        <v>5522.4</v>
      </c>
      <c r="M167" s="19">
        <f t="shared" si="11"/>
        <v>4602</v>
      </c>
      <c r="N167" s="19">
        <f t="shared" si="12"/>
        <v>1840.8</v>
      </c>
      <c r="O167" s="19">
        <f t="shared" si="13"/>
        <v>6442.8</v>
      </c>
      <c r="P167" s="29">
        <f t="shared" si="14"/>
        <v>11965.2</v>
      </c>
      <c r="T167" s="32"/>
      <c r="U167" s="32"/>
      <c r="V167" s="32"/>
    </row>
    <row r="168" s="4" customFormat="1" ht="15" customHeight="1" spans="1:22">
      <c r="A168" s="19">
        <v>166</v>
      </c>
      <c r="B168" s="20" t="s">
        <v>276</v>
      </c>
      <c r="C168" s="20" t="s">
        <v>277</v>
      </c>
      <c r="D168" s="20" t="s">
        <v>274</v>
      </c>
      <c r="E168" s="20" t="s">
        <v>285</v>
      </c>
      <c r="F168" s="19">
        <v>46</v>
      </c>
      <c r="G168" s="19">
        <v>46</v>
      </c>
      <c r="H168" s="22">
        <v>1930</v>
      </c>
      <c r="I168" s="19">
        <v>30108</v>
      </c>
      <c r="J168" s="37">
        <v>45536</v>
      </c>
      <c r="K168" s="37">
        <v>45900</v>
      </c>
      <c r="L168" s="19">
        <f t="shared" si="10"/>
        <v>9032.4</v>
      </c>
      <c r="M168" s="19">
        <f t="shared" si="11"/>
        <v>7527</v>
      </c>
      <c r="N168" s="19">
        <f t="shared" si="12"/>
        <v>3010.8</v>
      </c>
      <c r="O168" s="19">
        <f t="shared" si="13"/>
        <v>10537.8</v>
      </c>
      <c r="P168" s="29">
        <f t="shared" si="14"/>
        <v>19570.2</v>
      </c>
      <c r="T168" s="32"/>
      <c r="U168" s="32"/>
      <c r="V168" s="32"/>
    </row>
    <row r="169" s="4" customFormat="1" ht="15" customHeight="1" spans="1:22">
      <c r="A169" s="19">
        <v>167</v>
      </c>
      <c r="B169" s="20" t="s">
        <v>276</v>
      </c>
      <c r="C169" s="20" t="s">
        <v>277</v>
      </c>
      <c r="D169" s="20" t="s">
        <v>278</v>
      </c>
      <c r="E169" s="20" t="s">
        <v>286</v>
      </c>
      <c r="F169" s="19">
        <v>77.6</v>
      </c>
      <c r="G169" s="19">
        <v>77.6</v>
      </c>
      <c r="H169" s="22">
        <v>3330</v>
      </c>
      <c r="I169" s="19">
        <v>51948</v>
      </c>
      <c r="J169" s="37">
        <v>45536</v>
      </c>
      <c r="K169" s="37">
        <v>45900</v>
      </c>
      <c r="L169" s="19">
        <f t="shared" si="10"/>
        <v>15584.4</v>
      </c>
      <c r="M169" s="19">
        <f t="shared" si="11"/>
        <v>12987</v>
      </c>
      <c r="N169" s="19">
        <f t="shared" si="12"/>
        <v>5194.8</v>
      </c>
      <c r="O169" s="19">
        <f t="shared" si="13"/>
        <v>18181.8</v>
      </c>
      <c r="P169" s="29">
        <f t="shared" si="14"/>
        <v>33766.2</v>
      </c>
      <c r="T169" s="32"/>
      <c r="U169" s="32"/>
      <c r="V169" s="32"/>
    </row>
    <row r="170" s="4" customFormat="1" ht="15" customHeight="1" spans="1:22">
      <c r="A170" s="19">
        <v>168</v>
      </c>
      <c r="B170" s="20" t="s">
        <v>276</v>
      </c>
      <c r="C170" s="20" t="s">
        <v>277</v>
      </c>
      <c r="D170" s="20" t="s">
        <v>278</v>
      </c>
      <c r="E170" s="20" t="s">
        <v>287</v>
      </c>
      <c r="F170" s="19">
        <v>57</v>
      </c>
      <c r="G170" s="19">
        <v>57</v>
      </c>
      <c r="H170" s="22">
        <v>2450</v>
      </c>
      <c r="I170" s="19">
        <v>38220</v>
      </c>
      <c r="J170" s="37">
        <v>45536</v>
      </c>
      <c r="K170" s="37">
        <v>45900</v>
      </c>
      <c r="L170" s="19">
        <f t="shared" si="10"/>
        <v>11466</v>
      </c>
      <c r="M170" s="19">
        <f t="shared" si="11"/>
        <v>9555</v>
      </c>
      <c r="N170" s="19">
        <f t="shared" si="12"/>
        <v>3822</v>
      </c>
      <c r="O170" s="19">
        <f t="shared" si="13"/>
        <v>13377</v>
      </c>
      <c r="P170" s="27">
        <f t="shared" si="14"/>
        <v>24843</v>
      </c>
      <c r="T170" s="32"/>
      <c r="U170" s="32"/>
      <c r="V170" s="32"/>
    </row>
    <row r="171" s="4" customFormat="1" ht="15" customHeight="1" spans="1:22">
      <c r="A171" s="19">
        <v>169</v>
      </c>
      <c r="B171" s="20" t="s">
        <v>276</v>
      </c>
      <c r="C171" s="20" t="s">
        <v>277</v>
      </c>
      <c r="D171" s="20" t="s">
        <v>278</v>
      </c>
      <c r="E171" s="20" t="s">
        <v>288</v>
      </c>
      <c r="F171" s="19">
        <v>44</v>
      </c>
      <c r="G171" s="19">
        <v>44</v>
      </c>
      <c r="H171" s="22">
        <v>1890</v>
      </c>
      <c r="I171" s="19">
        <v>29484</v>
      </c>
      <c r="J171" s="37">
        <v>45536</v>
      </c>
      <c r="K171" s="37">
        <v>45900</v>
      </c>
      <c r="L171" s="19">
        <f t="shared" si="10"/>
        <v>8845.2</v>
      </c>
      <c r="M171" s="19">
        <f t="shared" si="11"/>
        <v>7371</v>
      </c>
      <c r="N171" s="19">
        <f t="shared" si="12"/>
        <v>2948.4</v>
      </c>
      <c r="O171" s="19">
        <f t="shared" si="13"/>
        <v>10319.4</v>
      </c>
      <c r="P171" s="29">
        <f t="shared" si="14"/>
        <v>19164.6</v>
      </c>
      <c r="T171" s="32"/>
      <c r="U171" s="32"/>
      <c r="V171" s="32"/>
    </row>
    <row r="172" s="4" customFormat="1" ht="15" customHeight="1" spans="1:22">
      <c r="A172" s="19">
        <v>170</v>
      </c>
      <c r="B172" s="20" t="s">
        <v>276</v>
      </c>
      <c r="C172" s="20" t="s">
        <v>277</v>
      </c>
      <c r="D172" s="20" t="s">
        <v>278</v>
      </c>
      <c r="E172" s="20" t="s">
        <v>289</v>
      </c>
      <c r="F172" s="19">
        <v>43.6</v>
      </c>
      <c r="G172" s="19">
        <v>43.6</v>
      </c>
      <c r="H172" s="22">
        <v>1870</v>
      </c>
      <c r="I172" s="19">
        <v>29172</v>
      </c>
      <c r="J172" s="37">
        <v>45536</v>
      </c>
      <c r="K172" s="37">
        <v>45900</v>
      </c>
      <c r="L172" s="19">
        <f t="shared" si="10"/>
        <v>8751.6</v>
      </c>
      <c r="M172" s="19">
        <f t="shared" si="11"/>
        <v>7293</v>
      </c>
      <c r="N172" s="19">
        <f t="shared" si="12"/>
        <v>2917.2</v>
      </c>
      <c r="O172" s="19">
        <f t="shared" si="13"/>
        <v>10210.2</v>
      </c>
      <c r="P172" s="29">
        <f t="shared" si="14"/>
        <v>18961.8</v>
      </c>
      <c r="T172" s="32"/>
      <c r="U172" s="32"/>
      <c r="V172" s="32"/>
    </row>
    <row r="173" s="4" customFormat="1" ht="15" customHeight="1" spans="1:22">
      <c r="A173" s="19">
        <v>171</v>
      </c>
      <c r="B173" s="20" t="s">
        <v>276</v>
      </c>
      <c r="C173" s="20" t="s">
        <v>277</v>
      </c>
      <c r="D173" s="20" t="s">
        <v>278</v>
      </c>
      <c r="E173" s="20" t="s">
        <v>290</v>
      </c>
      <c r="F173" s="19">
        <v>23</v>
      </c>
      <c r="G173" s="19">
        <v>23</v>
      </c>
      <c r="H173" s="22">
        <v>980</v>
      </c>
      <c r="I173" s="19">
        <v>15288</v>
      </c>
      <c r="J173" s="37">
        <v>45536</v>
      </c>
      <c r="K173" s="37">
        <v>45900</v>
      </c>
      <c r="L173" s="19">
        <f t="shared" si="10"/>
        <v>4586.4</v>
      </c>
      <c r="M173" s="19">
        <f t="shared" si="11"/>
        <v>3822</v>
      </c>
      <c r="N173" s="19">
        <f t="shared" si="12"/>
        <v>1528.8</v>
      </c>
      <c r="O173" s="19">
        <f t="shared" si="13"/>
        <v>5350.8</v>
      </c>
      <c r="P173" s="29">
        <f t="shared" si="14"/>
        <v>9937.2</v>
      </c>
      <c r="T173" s="32"/>
      <c r="U173" s="32"/>
      <c r="V173" s="32"/>
    </row>
    <row r="174" s="4" customFormat="1" ht="15" customHeight="1" spans="1:22">
      <c r="A174" s="19">
        <v>172</v>
      </c>
      <c r="B174" s="20" t="s">
        <v>276</v>
      </c>
      <c r="C174" s="20" t="s">
        <v>277</v>
      </c>
      <c r="D174" s="20" t="s">
        <v>278</v>
      </c>
      <c r="E174" s="20" t="s">
        <v>291</v>
      </c>
      <c r="F174" s="19">
        <v>34.5</v>
      </c>
      <c r="G174" s="19">
        <v>34.5</v>
      </c>
      <c r="H174" s="22">
        <v>1480</v>
      </c>
      <c r="I174" s="19">
        <v>23088</v>
      </c>
      <c r="J174" s="37">
        <v>45536</v>
      </c>
      <c r="K174" s="37">
        <v>45900</v>
      </c>
      <c r="L174" s="19">
        <f t="shared" si="10"/>
        <v>6926.4</v>
      </c>
      <c r="M174" s="19">
        <f t="shared" si="11"/>
        <v>5772</v>
      </c>
      <c r="N174" s="19">
        <f t="shared" si="12"/>
        <v>2308.8</v>
      </c>
      <c r="O174" s="19">
        <f t="shared" si="13"/>
        <v>8080.8</v>
      </c>
      <c r="P174" s="29">
        <f t="shared" si="14"/>
        <v>15007.2</v>
      </c>
      <c r="T174" s="32"/>
      <c r="U174" s="32"/>
      <c r="V174" s="32"/>
    </row>
    <row r="175" s="4" customFormat="1" ht="15" customHeight="1" spans="1:22">
      <c r="A175" s="19">
        <v>173</v>
      </c>
      <c r="B175" s="20" t="s">
        <v>276</v>
      </c>
      <c r="C175" s="20" t="s">
        <v>280</v>
      </c>
      <c r="D175" s="20" t="s">
        <v>292</v>
      </c>
      <c r="E175" s="20" t="s">
        <v>293</v>
      </c>
      <c r="F175" s="19">
        <v>74.48</v>
      </c>
      <c r="G175" s="19">
        <v>74.48</v>
      </c>
      <c r="H175" s="22">
        <v>3100</v>
      </c>
      <c r="I175" s="19">
        <v>48360</v>
      </c>
      <c r="J175" s="37">
        <v>45536</v>
      </c>
      <c r="K175" s="37">
        <v>45900</v>
      </c>
      <c r="L175" s="19">
        <f t="shared" si="10"/>
        <v>14508</v>
      </c>
      <c r="M175" s="19">
        <f t="shared" si="11"/>
        <v>12090</v>
      </c>
      <c r="N175" s="19">
        <f t="shared" si="12"/>
        <v>4836</v>
      </c>
      <c r="O175" s="19">
        <f t="shared" si="13"/>
        <v>16926</v>
      </c>
      <c r="P175" s="27">
        <f t="shared" si="14"/>
        <v>31434</v>
      </c>
      <c r="T175" s="32"/>
      <c r="U175" s="32"/>
      <c r="V175" s="32"/>
    </row>
    <row r="176" s="4" customFormat="1" ht="15" customHeight="1" spans="1:22">
      <c r="A176" s="19">
        <v>174</v>
      </c>
      <c r="B176" s="20" t="s">
        <v>276</v>
      </c>
      <c r="C176" s="20" t="s">
        <v>280</v>
      </c>
      <c r="D176" s="20" t="s">
        <v>292</v>
      </c>
      <c r="E176" s="20" t="s">
        <v>294</v>
      </c>
      <c r="F176" s="19">
        <v>51.61</v>
      </c>
      <c r="G176" s="19">
        <v>51.61</v>
      </c>
      <c r="H176" s="22">
        <v>2300</v>
      </c>
      <c r="I176" s="19">
        <v>35880</v>
      </c>
      <c r="J176" s="37">
        <v>45536</v>
      </c>
      <c r="K176" s="37">
        <v>45900</v>
      </c>
      <c r="L176" s="19">
        <f t="shared" si="10"/>
        <v>10764</v>
      </c>
      <c r="M176" s="19">
        <f t="shared" si="11"/>
        <v>8970</v>
      </c>
      <c r="N176" s="19">
        <f t="shared" si="12"/>
        <v>3588</v>
      </c>
      <c r="O176" s="19">
        <f t="shared" si="13"/>
        <v>12558</v>
      </c>
      <c r="P176" s="27">
        <f t="shared" si="14"/>
        <v>23322</v>
      </c>
      <c r="T176" s="32"/>
      <c r="U176" s="32"/>
      <c r="V176" s="32"/>
    </row>
    <row r="177" s="4" customFormat="1" ht="15" customHeight="1" spans="1:22">
      <c r="A177" s="19">
        <v>175</v>
      </c>
      <c r="B177" s="20" t="s">
        <v>276</v>
      </c>
      <c r="C177" s="20" t="s">
        <v>277</v>
      </c>
      <c r="D177" s="20" t="s">
        <v>274</v>
      </c>
      <c r="E177" s="20" t="s">
        <v>295</v>
      </c>
      <c r="F177" s="19">
        <v>34</v>
      </c>
      <c r="G177" s="19">
        <v>34</v>
      </c>
      <c r="H177" s="22">
        <v>1460</v>
      </c>
      <c r="I177" s="19">
        <v>22776</v>
      </c>
      <c r="J177" s="37">
        <v>45536</v>
      </c>
      <c r="K177" s="37">
        <v>45900</v>
      </c>
      <c r="L177" s="19">
        <f t="shared" si="10"/>
        <v>6832.8</v>
      </c>
      <c r="M177" s="19">
        <f t="shared" si="11"/>
        <v>5694</v>
      </c>
      <c r="N177" s="19">
        <f t="shared" si="12"/>
        <v>2277.6</v>
      </c>
      <c r="O177" s="19">
        <f t="shared" si="13"/>
        <v>7971.6</v>
      </c>
      <c r="P177" s="29">
        <f t="shared" si="14"/>
        <v>14804.4</v>
      </c>
      <c r="T177" s="32"/>
      <c r="U177" s="32"/>
      <c r="V177" s="32"/>
    </row>
    <row r="178" s="4" customFormat="1" ht="15" customHeight="1" spans="1:22">
      <c r="A178" s="19">
        <v>176</v>
      </c>
      <c r="B178" s="20" t="s">
        <v>188</v>
      </c>
      <c r="C178" s="20" t="s">
        <v>189</v>
      </c>
      <c r="D178" s="20" t="s">
        <v>296</v>
      </c>
      <c r="E178" s="20" t="s">
        <v>297</v>
      </c>
      <c r="F178" s="19">
        <v>33.99</v>
      </c>
      <c r="G178" s="19">
        <v>33.99</v>
      </c>
      <c r="H178" s="22">
        <v>1300</v>
      </c>
      <c r="I178" s="19">
        <v>20280</v>
      </c>
      <c r="J178" s="37">
        <v>45538</v>
      </c>
      <c r="K178" s="37">
        <v>45902</v>
      </c>
      <c r="L178" s="19">
        <f t="shared" si="10"/>
        <v>6084</v>
      </c>
      <c r="M178" s="19">
        <f t="shared" si="11"/>
        <v>5070</v>
      </c>
      <c r="N178" s="19">
        <f t="shared" si="12"/>
        <v>2028</v>
      </c>
      <c r="O178" s="19">
        <f t="shared" si="13"/>
        <v>7098</v>
      </c>
      <c r="P178" s="27">
        <f t="shared" si="14"/>
        <v>13182</v>
      </c>
      <c r="T178" s="32"/>
      <c r="U178" s="32"/>
      <c r="V178" s="32"/>
    </row>
    <row r="179" s="4" customFormat="1" ht="15" customHeight="1" spans="1:22">
      <c r="A179" s="19">
        <v>177</v>
      </c>
      <c r="B179" s="20" t="s">
        <v>188</v>
      </c>
      <c r="C179" s="20" t="s">
        <v>189</v>
      </c>
      <c r="D179" s="20" t="s">
        <v>296</v>
      </c>
      <c r="E179" s="20" t="s">
        <v>298</v>
      </c>
      <c r="F179" s="19">
        <v>33.7</v>
      </c>
      <c r="G179" s="19">
        <v>33.7</v>
      </c>
      <c r="H179" s="22">
        <v>1450</v>
      </c>
      <c r="I179" s="19">
        <v>22620</v>
      </c>
      <c r="J179" s="37">
        <v>45538</v>
      </c>
      <c r="K179" s="37">
        <v>45902</v>
      </c>
      <c r="L179" s="19">
        <f t="shared" si="10"/>
        <v>6786</v>
      </c>
      <c r="M179" s="19">
        <f t="shared" si="11"/>
        <v>5655</v>
      </c>
      <c r="N179" s="19">
        <f t="shared" si="12"/>
        <v>2262</v>
      </c>
      <c r="O179" s="19">
        <f t="shared" si="13"/>
        <v>7917</v>
      </c>
      <c r="P179" s="27">
        <f t="shared" si="14"/>
        <v>14703</v>
      </c>
      <c r="T179" s="32"/>
      <c r="U179" s="32"/>
      <c r="V179" s="32"/>
    </row>
    <row r="180" s="4" customFormat="1" ht="15" customHeight="1" spans="1:22">
      <c r="A180" s="19">
        <v>178</v>
      </c>
      <c r="B180" s="20" t="s">
        <v>188</v>
      </c>
      <c r="C180" s="20" t="s">
        <v>189</v>
      </c>
      <c r="D180" s="20" t="s">
        <v>296</v>
      </c>
      <c r="E180" s="20" t="s">
        <v>299</v>
      </c>
      <c r="F180" s="19">
        <v>55.51</v>
      </c>
      <c r="G180" s="19">
        <v>55.51</v>
      </c>
      <c r="H180" s="22">
        <v>2200</v>
      </c>
      <c r="I180" s="19">
        <v>34320</v>
      </c>
      <c r="J180" s="37">
        <v>45538</v>
      </c>
      <c r="K180" s="37">
        <v>45902</v>
      </c>
      <c r="L180" s="19">
        <f t="shared" si="10"/>
        <v>10296</v>
      </c>
      <c r="M180" s="19">
        <f t="shared" si="11"/>
        <v>8580</v>
      </c>
      <c r="N180" s="19">
        <f t="shared" si="12"/>
        <v>3432</v>
      </c>
      <c r="O180" s="19">
        <f t="shared" si="13"/>
        <v>12012</v>
      </c>
      <c r="P180" s="27">
        <f t="shared" si="14"/>
        <v>22308</v>
      </c>
      <c r="T180" s="32"/>
      <c r="U180" s="32"/>
      <c r="V180" s="32"/>
    </row>
    <row r="181" s="4" customFormat="1" ht="15" customHeight="1" spans="1:22">
      <c r="A181" s="19">
        <v>179</v>
      </c>
      <c r="B181" s="20" t="s">
        <v>188</v>
      </c>
      <c r="C181" s="20" t="s">
        <v>189</v>
      </c>
      <c r="D181" s="20" t="s">
        <v>296</v>
      </c>
      <c r="E181" s="20" t="s">
        <v>300</v>
      </c>
      <c r="F181" s="19">
        <v>33</v>
      </c>
      <c r="G181" s="19">
        <v>33</v>
      </c>
      <c r="H181" s="22">
        <v>1400</v>
      </c>
      <c r="I181" s="19">
        <v>21840</v>
      </c>
      <c r="J181" s="37">
        <v>45538</v>
      </c>
      <c r="K181" s="37">
        <v>45902</v>
      </c>
      <c r="L181" s="19">
        <f t="shared" si="10"/>
        <v>6552</v>
      </c>
      <c r="M181" s="19">
        <f t="shared" si="11"/>
        <v>5460</v>
      </c>
      <c r="N181" s="19">
        <f t="shared" si="12"/>
        <v>2184</v>
      </c>
      <c r="O181" s="19">
        <f t="shared" si="13"/>
        <v>7644</v>
      </c>
      <c r="P181" s="27">
        <f t="shared" si="14"/>
        <v>14196</v>
      </c>
      <c r="T181" s="32"/>
      <c r="U181" s="32"/>
      <c r="V181" s="32"/>
    </row>
    <row r="182" s="4" customFormat="1" ht="15" customHeight="1" spans="1:22">
      <c r="A182" s="19">
        <v>180</v>
      </c>
      <c r="B182" s="20" t="s">
        <v>188</v>
      </c>
      <c r="C182" s="20" t="s">
        <v>189</v>
      </c>
      <c r="D182" s="20" t="s">
        <v>296</v>
      </c>
      <c r="E182" s="20" t="s">
        <v>301</v>
      </c>
      <c r="F182" s="19">
        <v>41</v>
      </c>
      <c r="G182" s="19">
        <v>41</v>
      </c>
      <c r="H182" s="22">
        <v>1760</v>
      </c>
      <c r="I182" s="19">
        <v>27456</v>
      </c>
      <c r="J182" s="37">
        <v>45538</v>
      </c>
      <c r="K182" s="37">
        <v>45902</v>
      </c>
      <c r="L182" s="19">
        <f t="shared" si="10"/>
        <v>8236.8</v>
      </c>
      <c r="M182" s="19">
        <f t="shared" si="11"/>
        <v>6864</v>
      </c>
      <c r="N182" s="19">
        <f t="shared" si="12"/>
        <v>2745.6</v>
      </c>
      <c r="O182" s="19">
        <f t="shared" si="13"/>
        <v>9609.6</v>
      </c>
      <c r="P182" s="29">
        <f t="shared" si="14"/>
        <v>17846.4</v>
      </c>
      <c r="T182" s="32"/>
      <c r="U182" s="32"/>
      <c r="V182" s="32"/>
    </row>
    <row r="183" s="4" customFormat="1" ht="15" customHeight="1" spans="1:22">
      <c r="A183" s="19">
        <v>181</v>
      </c>
      <c r="B183" s="20" t="s">
        <v>188</v>
      </c>
      <c r="C183" s="20" t="s">
        <v>189</v>
      </c>
      <c r="D183" s="20" t="s">
        <v>296</v>
      </c>
      <c r="E183" s="20" t="s">
        <v>302</v>
      </c>
      <c r="F183" s="19">
        <v>38</v>
      </c>
      <c r="G183" s="19">
        <v>38</v>
      </c>
      <c r="H183" s="22">
        <v>1650</v>
      </c>
      <c r="I183" s="19">
        <v>25740</v>
      </c>
      <c r="J183" s="37">
        <v>45538</v>
      </c>
      <c r="K183" s="37">
        <v>45902</v>
      </c>
      <c r="L183" s="19">
        <f t="shared" si="10"/>
        <v>7722</v>
      </c>
      <c r="M183" s="19">
        <f t="shared" si="11"/>
        <v>6435</v>
      </c>
      <c r="N183" s="19">
        <f t="shared" si="12"/>
        <v>2574</v>
      </c>
      <c r="O183" s="19">
        <f t="shared" si="13"/>
        <v>9009</v>
      </c>
      <c r="P183" s="27">
        <f t="shared" si="14"/>
        <v>16731</v>
      </c>
      <c r="T183" s="32"/>
      <c r="U183" s="32"/>
      <c r="V183" s="32"/>
    </row>
    <row r="184" s="4" customFormat="1" ht="15" customHeight="1" spans="1:22">
      <c r="A184" s="19">
        <v>182</v>
      </c>
      <c r="B184" s="20" t="s">
        <v>17</v>
      </c>
      <c r="C184" s="20" t="s">
        <v>226</v>
      </c>
      <c r="D184" s="20" t="s">
        <v>255</v>
      </c>
      <c r="E184" s="20" t="s">
        <v>303</v>
      </c>
      <c r="F184" s="19">
        <v>55</v>
      </c>
      <c r="G184" s="19">
        <v>58.8</v>
      </c>
      <c r="H184" s="22">
        <v>2400</v>
      </c>
      <c r="I184" s="19">
        <v>37440</v>
      </c>
      <c r="J184" s="37">
        <v>45556</v>
      </c>
      <c r="K184" s="37">
        <v>45920</v>
      </c>
      <c r="L184" s="19">
        <f t="shared" si="10"/>
        <v>11232</v>
      </c>
      <c r="M184" s="19">
        <f t="shared" si="11"/>
        <v>9360</v>
      </c>
      <c r="N184" s="19">
        <f t="shared" si="12"/>
        <v>3744</v>
      </c>
      <c r="O184" s="19">
        <f t="shared" si="13"/>
        <v>13104</v>
      </c>
      <c r="P184" s="27">
        <f t="shared" si="14"/>
        <v>24336</v>
      </c>
      <c r="T184" s="32"/>
      <c r="U184" s="32"/>
      <c r="V184" s="32"/>
    </row>
    <row r="185" s="4" customFormat="1" ht="15" customHeight="1" spans="1:22">
      <c r="A185" s="19">
        <v>183</v>
      </c>
      <c r="B185" s="20" t="s">
        <v>17</v>
      </c>
      <c r="C185" s="20" t="s">
        <v>226</v>
      </c>
      <c r="D185" s="20" t="s">
        <v>255</v>
      </c>
      <c r="E185" s="20" t="s">
        <v>304</v>
      </c>
      <c r="F185" s="19">
        <v>86.1</v>
      </c>
      <c r="G185" s="19">
        <v>86.1</v>
      </c>
      <c r="H185" s="22">
        <v>3660</v>
      </c>
      <c r="I185" s="19">
        <v>57096</v>
      </c>
      <c r="J185" s="37">
        <v>45556</v>
      </c>
      <c r="K185" s="37">
        <v>45920</v>
      </c>
      <c r="L185" s="19">
        <f t="shared" si="10"/>
        <v>17128.8</v>
      </c>
      <c r="M185" s="19">
        <f t="shared" si="11"/>
        <v>14274</v>
      </c>
      <c r="N185" s="19">
        <f t="shared" si="12"/>
        <v>5709.6</v>
      </c>
      <c r="O185" s="19">
        <f t="shared" si="13"/>
        <v>19983.6</v>
      </c>
      <c r="P185" s="29">
        <f t="shared" si="14"/>
        <v>37112.4</v>
      </c>
      <c r="T185" s="32"/>
      <c r="U185" s="32"/>
      <c r="V185" s="32"/>
    </row>
    <row r="186" s="4" customFormat="1" ht="15" customHeight="1" spans="1:22">
      <c r="A186" s="19">
        <v>184</v>
      </c>
      <c r="B186" s="20" t="s">
        <v>17</v>
      </c>
      <c r="C186" s="20" t="s">
        <v>226</v>
      </c>
      <c r="D186" s="20" t="s">
        <v>255</v>
      </c>
      <c r="E186" s="20" t="s">
        <v>305</v>
      </c>
      <c r="F186" s="19">
        <v>52.5</v>
      </c>
      <c r="G186" s="19">
        <v>52.5</v>
      </c>
      <c r="H186" s="22">
        <v>2200</v>
      </c>
      <c r="I186" s="19">
        <v>34320</v>
      </c>
      <c r="J186" s="37">
        <v>45556</v>
      </c>
      <c r="K186" s="37">
        <v>45920</v>
      </c>
      <c r="L186" s="19">
        <f t="shared" si="10"/>
        <v>10296</v>
      </c>
      <c r="M186" s="19">
        <f t="shared" si="11"/>
        <v>8580</v>
      </c>
      <c r="N186" s="19">
        <f t="shared" si="12"/>
        <v>3432</v>
      </c>
      <c r="O186" s="19">
        <f t="shared" si="13"/>
        <v>12012</v>
      </c>
      <c r="P186" s="27">
        <f t="shared" si="14"/>
        <v>22308</v>
      </c>
      <c r="T186" s="32"/>
      <c r="U186" s="32"/>
      <c r="V186" s="32"/>
    </row>
    <row r="187" s="4" customFormat="1" ht="15" customHeight="1" spans="1:22">
      <c r="A187" s="19">
        <v>185</v>
      </c>
      <c r="B187" s="20" t="s">
        <v>17</v>
      </c>
      <c r="C187" s="20" t="s">
        <v>112</v>
      </c>
      <c r="D187" s="20" t="s">
        <v>306</v>
      </c>
      <c r="E187" s="20" t="s">
        <v>307</v>
      </c>
      <c r="F187" s="19">
        <v>39.1</v>
      </c>
      <c r="G187" s="19">
        <v>39.1</v>
      </c>
      <c r="H187" s="22">
        <v>1600</v>
      </c>
      <c r="I187" s="19">
        <v>24960</v>
      </c>
      <c r="J187" s="37">
        <v>45539</v>
      </c>
      <c r="K187" s="37">
        <v>45903</v>
      </c>
      <c r="L187" s="19">
        <f t="shared" si="10"/>
        <v>7488</v>
      </c>
      <c r="M187" s="19">
        <f t="shared" si="11"/>
        <v>6240</v>
      </c>
      <c r="N187" s="19">
        <f t="shared" si="12"/>
        <v>2496</v>
      </c>
      <c r="O187" s="19">
        <f t="shared" si="13"/>
        <v>8736</v>
      </c>
      <c r="P187" s="27">
        <f t="shared" si="14"/>
        <v>16224</v>
      </c>
      <c r="T187" s="32"/>
      <c r="U187" s="32"/>
      <c r="V187" s="32"/>
    </row>
    <row r="188" s="4" customFormat="1" ht="15" customHeight="1" spans="1:22">
      <c r="A188" s="19">
        <v>186</v>
      </c>
      <c r="B188" s="20" t="s">
        <v>17</v>
      </c>
      <c r="C188" s="20" t="s">
        <v>27</v>
      </c>
      <c r="D188" s="20" t="s">
        <v>308</v>
      </c>
      <c r="E188" s="20" t="s">
        <v>309</v>
      </c>
      <c r="F188" s="19">
        <v>57.4</v>
      </c>
      <c r="G188" s="19">
        <v>38.7</v>
      </c>
      <c r="H188" s="22">
        <v>1700</v>
      </c>
      <c r="I188" s="19">
        <v>26520</v>
      </c>
      <c r="J188" s="37">
        <v>45539</v>
      </c>
      <c r="K188" s="37">
        <v>45903</v>
      </c>
      <c r="L188" s="19">
        <f t="shared" si="10"/>
        <v>7956</v>
      </c>
      <c r="M188" s="19">
        <f t="shared" si="11"/>
        <v>6630</v>
      </c>
      <c r="N188" s="19">
        <f t="shared" si="12"/>
        <v>2652</v>
      </c>
      <c r="O188" s="19">
        <f t="shared" si="13"/>
        <v>9282</v>
      </c>
      <c r="P188" s="27">
        <f t="shared" si="14"/>
        <v>17238</v>
      </c>
      <c r="T188" s="32"/>
      <c r="U188" s="32"/>
      <c r="V188" s="32"/>
    </row>
    <row r="189" s="4" customFormat="1" ht="15" customHeight="1" spans="1:22">
      <c r="A189" s="19">
        <v>187</v>
      </c>
      <c r="B189" s="20" t="s">
        <v>17</v>
      </c>
      <c r="C189" s="20" t="s">
        <v>226</v>
      </c>
      <c r="D189" s="20" t="s">
        <v>310</v>
      </c>
      <c r="E189" s="20" t="s">
        <v>311</v>
      </c>
      <c r="F189" s="19">
        <v>91.1</v>
      </c>
      <c r="G189" s="19">
        <v>88.2</v>
      </c>
      <c r="H189" s="22">
        <v>3800</v>
      </c>
      <c r="I189" s="19">
        <v>59280</v>
      </c>
      <c r="J189" s="37">
        <v>45540</v>
      </c>
      <c r="K189" s="37">
        <v>45904</v>
      </c>
      <c r="L189" s="19">
        <f t="shared" si="10"/>
        <v>17784</v>
      </c>
      <c r="M189" s="19">
        <f t="shared" si="11"/>
        <v>14820</v>
      </c>
      <c r="N189" s="19">
        <f t="shared" si="12"/>
        <v>5928</v>
      </c>
      <c r="O189" s="19">
        <f t="shared" si="13"/>
        <v>20748</v>
      </c>
      <c r="P189" s="27">
        <f t="shared" si="14"/>
        <v>38532</v>
      </c>
      <c r="T189" s="32"/>
      <c r="U189" s="32"/>
      <c r="V189" s="32"/>
    </row>
    <row r="190" s="4" customFormat="1" ht="15" customHeight="1" spans="1:22">
      <c r="A190" s="19">
        <v>188</v>
      </c>
      <c r="B190" s="20" t="s">
        <v>17</v>
      </c>
      <c r="C190" s="20" t="s">
        <v>312</v>
      </c>
      <c r="D190" s="20" t="s">
        <v>313</v>
      </c>
      <c r="E190" s="20" t="s">
        <v>314</v>
      </c>
      <c r="F190" s="19">
        <v>43</v>
      </c>
      <c r="G190" s="19">
        <v>43</v>
      </c>
      <c r="H190" s="22">
        <v>1850</v>
      </c>
      <c r="I190" s="19">
        <v>28860</v>
      </c>
      <c r="J190" s="37">
        <v>45540</v>
      </c>
      <c r="K190" s="37">
        <v>45904</v>
      </c>
      <c r="L190" s="19">
        <f t="shared" si="10"/>
        <v>8658</v>
      </c>
      <c r="M190" s="19">
        <f t="shared" si="11"/>
        <v>7215</v>
      </c>
      <c r="N190" s="19">
        <f t="shared" si="12"/>
        <v>2886</v>
      </c>
      <c r="O190" s="19">
        <f t="shared" si="13"/>
        <v>10101</v>
      </c>
      <c r="P190" s="27">
        <f t="shared" si="14"/>
        <v>18759</v>
      </c>
      <c r="T190" s="32"/>
      <c r="U190" s="32"/>
      <c r="V190" s="32"/>
    </row>
    <row r="191" s="4" customFormat="1" ht="15" customHeight="1" spans="1:22">
      <c r="A191" s="19">
        <v>189</v>
      </c>
      <c r="B191" s="20" t="s">
        <v>17</v>
      </c>
      <c r="C191" s="20" t="s">
        <v>312</v>
      </c>
      <c r="D191" s="20" t="s">
        <v>313</v>
      </c>
      <c r="E191" s="20" t="s">
        <v>315</v>
      </c>
      <c r="F191" s="19">
        <v>43.5</v>
      </c>
      <c r="G191" s="19">
        <v>43.5</v>
      </c>
      <c r="H191" s="22">
        <v>1870</v>
      </c>
      <c r="I191" s="19">
        <v>29172</v>
      </c>
      <c r="J191" s="37">
        <v>45540</v>
      </c>
      <c r="K191" s="37">
        <v>45904</v>
      </c>
      <c r="L191" s="19">
        <f t="shared" si="10"/>
        <v>8751.6</v>
      </c>
      <c r="M191" s="19">
        <f t="shared" si="11"/>
        <v>7293</v>
      </c>
      <c r="N191" s="19">
        <f t="shared" si="12"/>
        <v>2917.2</v>
      </c>
      <c r="O191" s="19">
        <f t="shared" si="13"/>
        <v>10210.2</v>
      </c>
      <c r="P191" s="29">
        <f t="shared" si="14"/>
        <v>18961.8</v>
      </c>
      <c r="T191" s="32"/>
      <c r="U191" s="32"/>
      <c r="V191" s="32"/>
    </row>
    <row r="192" s="4" customFormat="1" ht="15" customHeight="1" spans="1:22">
      <c r="A192" s="19">
        <v>190</v>
      </c>
      <c r="B192" s="20" t="s">
        <v>17</v>
      </c>
      <c r="C192" s="20" t="s">
        <v>312</v>
      </c>
      <c r="D192" s="20" t="s">
        <v>313</v>
      </c>
      <c r="E192" s="20" t="s">
        <v>316</v>
      </c>
      <c r="F192" s="19">
        <v>45.5</v>
      </c>
      <c r="G192" s="19">
        <v>45.5</v>
      </c>
      <c r="H192" s="22">
        <v>1950</v>
      </c>
      <c r="I192" s="19">
        <v>30420</v>
      </c>
      <c r="J192" s="37">
        <v>45540</v>
      </c>
      <c r="K192" s="37">
        <v>45904</v>
      </c>
      <c r="L192" s="19">
        <f t="shared" si="10"/>
        <v>9126</v>
      </c>
      <c r="M192" s="19">
        <f t="shared" si="11"/>
        <v>7605</v>
      </c>
      <c r="N192" s="19">
        <f t="shared" si="12"/>
        <v>3042</v>
      </c>
      <c r="O192" s="19">
        <f t="shared" si="13"/>
        <v>10647</v>
      </c>
      <c r="P192" s="27">
        <f t="shared" si="14"/>
        <v>19773</v>
      </c>
      <c r="T192" s="32"/>
      <c r="U192" s="32"/>
      <c r="V192" s="32"/>
    </row>
    <row r="193" s="4" customFormat="1" ht="15" customHeight="1" spans="1:22">
      <c r="A193" s="19">
        <v>191</v>
      </c>
      <c r="B193" s="20" t="s">
        <v>17</v>
      </c>
      <c r="C193" s="20" t="s">
        <v>226</v>
      </c>
      <c r="D193" s="20" t="s">
        <v>224</v>
      </c>
      <c r="E193" s="20" t="s">
        <v>317</v>
      </c>
      <c r="F193" s="19">
        <v>94.8</v>
      </c>
      <c r="G193" s="19">
        <v>89.51</v>
      </c>
      <c r="H193" s="22">
        <v>3900</v>
      </c>
      <c r="I193" s="19">
        <v>60840</v>
      </c>
      <c r="J193" s="37">
        <v>45556</v>
      </c>
      <c r="K193" s="37">
        <v>45920</v>
      </c>
      <c r="L193" s="19">
        <f t="shared" si="10"/>
        <v>18252</v>
      </c>
      <c r="M193" s="19">
        <f t="shared" si="11"/>
        <v>15210</v>
      </c>
      <c r="N193" s="19">
        <f t="shared" si="12"/>
        <v>6084</v>
      </c>
      <c r="O193" s="19">
        <f t="shared" si="13"/>
        <v>21294</v>
      </c>
      <c r="P193" s="27">
        <f t="shared" si="14"/>
        <v>39546</v>
      </c>
      <c r="T193" s="32"/>
      <c r="U193" s="32"/>
      <c r="V193" s="32"/>
    </row>
    <row r="194" s="4" customFormat="1" ht="15" customHeight="1" spans="1:22">
      <c r="A194" s="19">
        <v>192</v>
      </c>
      <c r="B194" s="20" t="s">
        <v>17</v>
      </c>
      <c r="C194" s="20" t="s">
        <v>226</v>
      </c>
      <c r="D194" s="20" t="s">
        <v>224</v>
      </c>
      <c r="E194" s="20" t="s">
        <v>318</v>
      </c>
      <c r="F194" s="19">
        <v>60.2</v>
      </c>
      <c r="G194" s="19">
        <v>53.3</v>
      </c>
      <c r="H194" s="22">
        <v>2300</v>
      </c>
      <c r="I194" s="19">
        <v>35880</v>
      </c>
      <c r="J194" s="37">
        <v>45565</v>
      </c>
      <c r="K194" s="37">
        <v>45929</v>
      </c>
      <c r="L194" s="19">
        <f t="shared" si="10"/>
        <v>10764</v>
      </c>
      <c r="M194" s="19">
        <f t="shared" si="11"/>
        <v>8970</v>
      </c>
      <c r="N194" s="19">
        <f t="shared" si="12"/>
        <v>3588</v>
      </c>
      <c r="O194" s="19">
        <f t="shared" si="13"/>
        <v>12558</v>
      </c>
      <c r="P194" s="27">
        <f t="shared" si="14"/>
        <v>23322</v>
      </c>
      <c r="T194" s="32"/>
      <c r="U194" s="32"/>
      <c r="V194" s="32"/>
    </row>
    <row r="195" s="4" customFormat="1" ht="15" customHeight="1" spans="1:22">
      <c r="A195" s="19">
        <v>193</v>
      </c>
      <c r="B195" s="20" t="s">
        <v>17</v>
      </c>
      <c r="C195" s="20" t="s">
        <v>27</v>
      </c>
      <c r="D195" s="20" t="s">
        <v>310</v>
      </c>
      <c r="E195" s="20" t="s">
        <v>319</v>
      </c>
      <c r="F195" s="19">
        <v>80.1</v>
      </c>
      <c r="G195" s="19">
        <v>80.1</v>
      </c>
      <c r="H195" s="22">
        <v>2900</v>
      </c>
      <c r="I195" s="19">
        <v>45240</v>
      </c>
      <c r="J195" s="37">
        <v>45559</v>
      </c>
      <c r="K195" s="37">
        <v>45923</v>
      </c>
      <c r="L195" s="19">
        <f t="shared" si="10"/>
        <v>13572</v>
      </c>
      <c r="M195" s="19">
        <f t="shared" si="11"/>
        <v>11310</v>
      </c>
      <c r="N195" s="19">
        <f t="shared" si="12"/>
        <v>4524</v>
      </c>
      <c r="O195" s="19">
        <f t="shared" si="13"/>
        <v>15834</v>
      </c>
      <c r="P195" s="27">
        <f t="shared" si="14"/>
        <v>29406</v>
      </c>
      <c r="T195" s="32"/>
      <c r="U195" s="32"/>
      <c r="V195" s="32"/>
    </row>
    <row r="196" s="4" customFormat="1" ht="15" customHeight="1" spans="1:22">
      <c r="A196" s="19">
        <v>194</v>
      </c>
      <c r="B196" s="20" t="s">
        <v>17</v>
      </c>
      <c r="C196" s="20" t="s">
        <v>312</v>
      </c>
      <c r="D196" s="20" t="s">
        <v>313</v>
      </c>
      <c r="E196" s="20" t="s">
        <v>320</v>
      </c>
      <c r="F196" s="19">
        <v>51</v>
      </c>
      <c r="G196" s="19">
        <v>51</v>
      </c>
      <c r="H196" s="22">
        <v>2200</v>
      </c>
      <c r="I196" s="19">
        <v>34320</v>
      </c>
      <c r="J196" s="37">
        <v>45540</v>
      </c>
      <c r="K196" s="37">
        <v>45904</v>
      </c>
      <c r="L196" s="19">
        <f t="shared" ref="L196:L209" si="15">I196*0.3</f>
        <v>10296</v>
      </c>
      <c r="M196" s="19">
        <f t="shared" ref="M196:M209" si="16">I196*0.25</f>
        <v>8580</v>
      </c>
      <c r="N196" s="19">
        <f t="shared" ref="N196:N209" si="17">I196*0.1</f>
        <v>3432</v>
      </c>
      <c r="O196" s="19">
        <f t="shared" ref="O196:O209" si="18">I196*0.35</f>
        <v>12012</v>
      </c>
      <c r="P196" s="27">
        <f t="shared" ref="P196:P209" si="19">L196+M196+N196</f>
        <v>22308</v>
      </c>
      <c r="T196" s="32"/>
      <c r="U196" s="32"/>
      <c r="V196" s="32"/>
    </row>
    <row r="197" s="4" customFormat="1" ht="15" customHeight="1" spans="1:22">
      <c r="A197" s="19">
        <v>195</v>
      </c>
      <c r="B197" s="20" t="s">
        <v>17</v>
      </c>
      <c r="C197" s="20" t="s">
        <v>27</v>
      </c>
      <c r="D197" s="20" t="s">
        <v>321</v>
      </c>
      <c r="E197" s="20" t="s">
        <v>322</v>
      </c>
      <c r="F197" s="19">
        <v>91.1</v>
      </c>
      <c r="G197" s="19">
        <v>82.25</v>
      </c>
      <c r="H197" s="22">
        <v>3600</v>
      </c>
      <c r="I197" s="19">
        <v>56160</v>
      </c>
      <c r="J197" s="37">
        <v>45562</v>
      </c>
      <c r="K197" s="37">
        <v>45926</v>
      </c>
      <c r="L197" s="19">
        <f t="shared" si="15"/>
        <v>16848</v>
      </c>
      <c r="M197" s="19">
        <f t="shared" si="16"/>
        <v>14040</v>
      </c>
      <c r="N197" s="19">
        <f t="shared" si="17"/>
        <v>5616</v>
      </c>
      <c r="O197" s="19">
        <f t="shared" si="18"/>
        <v>19656</v>
      </c>
      <c r="P197" s="27">
        <f t="shared" si="19"/>
        <v>36504</v>
      </c>
      <c r="T197" s="32"/>
      <c r="U197" s="32"/>
      <c r="V197" s="32"/>
    </row>
    <row r="198" s="4" customFormat="1" ht="15" customHeight="1" spans="1:22">
      <c r="A198" s="19">
        <v>196</v>
      </c>
      <c r="B198" s="20" t="s">
        <v>47</v>
      </c>
      <c r="C198" s="20" t="s">
        <v>323</v>
      </c>
      <c r="D198" s="20" t="s">
        <v>324</v>
      </c>
      <c r="E198" s="20" t="s">
        <v>325</v>
      </c>
      <c r="F198" s="19">
        <v>133.68</v>
      </c>
      <c r="G198" s="19">
        <v>46.55</v>
      </c>
      <c r="H198" s="22">
        <v>1950</v>
      </c>
      <c r="I198" s="19">
        <v>30420</v>
      </c>
      <c r="J198" s="37">
        <v>45540</v>
      </c>
      <c r="K198" s="37">
        <v>45904</v>
      </c>
      <c r="L198" s="19">
        <f t="shared" si="15"/>
        <v>9126</v>
      </c>
      <c r="M198" s="19">
        <f t="shared" si="16"/>
        <v>7605</v>
      </c>
      <c r="N198" s="19">
        <f t="shared" si="17"/>
        <v>3042</v>
      </c>
      <c r="O198" s="19">
        <f t="shared" si="18"/>
        <v>10647</v>
      </c>
      <c r="P198" s="27">
        <f t="shared" si="19"/>
        <v>19773</v>
      </c>
      <c r="T198" s="32"/>
      <c r="U198" s="32"/>
      <c r="V198" s="32"/>
    </row>
    <row r="199" s="4" customFormat="1" ht="15" customHeight="1" spans="1:22">
      <c r="A199" s="19">
        <v>197</v>
      </c>
      <c r="B199" s="20" t="s">
        <v>17</v>
      </c>
      <c r="C199" s="20" t="s">
        <v>27</v>
      </c>
      <c r="D199" s="20" t="s">
        <v>326</v>
      </c>
      <c r="E199" s="20" t="s">
        <v>327</v>
      </c>
      <c r="F199" s="19">
        <v>43.7</v>
      </c>
      <c r="G199" s="19">
        <v>29.29</v>
      </c>
      <c r="H199" s="22">
        <v>1200</v>
      </c>
      <c r="I199" s="19">
        <v>18720</v>
      </c>
      <c r="J199" s="37">
        <v>45540</v>
      </c>
      <c r="K199" s="37">
        <v>45904</v>
      </c>
      <c r="L199" s="19">
        <f t="shared" si="15"/>
        <v>5616</v>
      </c>
      <c r="M199" s="19">
        <f t="shared" si="16"/>
        <v>4680</v>
      </c>
      <c r="N199" s="19">
        <f t="shared" si="17"/>
        <v>1872</v>
      </c>
      <c r="O199" s="19">
        <f t="shared" si="18"/>
        <v>6552</v>
      </c>
      <c r="P199" s="27">
        <f t="shared" si="19"/>
        <v>12168</v>
      </c>
      <c r="T199" s="32"/>
      <c r="U199" s="32"/>
      <c r="V199" s="32"/>
    </row>
    <row r="200" s="4" customFormat="1" ht="15" customHeight="1" spans="1:22">
      <c r="A200" s="19">
        <v>198</v>
      </c>
      <c r="B200" s="20" t="s">
        <v>17</v>
      </c>
      <c r="C200" s="20" t="s">
        <v>328</v>
      </c>
      <c r="D200" s="20" t="s">
        <v>329</v>
      </c>
      <c r="E200" s="20" t="s">
        <v>330</v>
      </c>
      <c r="F200" s="19">
        <v>21.9</v>
      </c>
      <c r="G200" s="19">
        <v>21.9</v>
      </c>
      <c r="H200" s="22">
        <v>850</v>
      </c>
      <c r="I200" s="19">
        <v>13260</v>
      </c>
      <c r="J200" s="37">
        <v>45540</v>
      </c>
      <c r="K200" s="37">
        <v>45904</v>
      </c>
      <c r="L200" s="19">
        <f t="shared" si="15"/>
        <v>3978</v>
      </c>
      <c r="M200" s="19">
        <f t="shared" si="16"/>
        <v>3315</v>
      </c>
      <c r="N200" s="19">
        <f t="shared" si="17"/>
        <v>1326</v>
      </c>
      <c r="O200" s="19">
        <f t="shared" si="18"/>
        <v>4641</v>
      </c>
      <c r="P200" s="27">
        <f t="shared" si="19"/>
        <v>8619</v>
      </c>
      <c r="T200" s="32"/>
      <c r="U200" s="32"/>
      <c r="V200" s="32"/>
    </row>
    <row r="201" s="4" customFormat="1" ht="15" customHeight="1" spans="1:22">
      <c r="A201" s="19">
        <v>199</v>
      </c>
      <c r="B201" s="20" t="s">
        <v>17</v>
      </c>
      <c r="C201" s="20" t="s">
        <v>312</v>
      </c>
      <c r="D201" s="20" t="s">
        <v>313</v>
      </c>
      <c r="E201" s="20" t="s">
        <v>331</v>
      </c>
      <c r="F201" s="19">
        <v>48.63</v>
      </c>
      <c r="G201" s="19">
        <v>48.63</v>
      </c>
      <c r="H201" s="22">
        <v>1900</v>
      </c>
      <c r="I201" s="19">
        <v>29640</v>
      </c>
      <c r="J201" s="37">
        <v>45540</v>
      </c>
      <c r="K201" s="37">
        <v>45904</v>
      </c>
      <c r="L201" s="19">
        <f t="shared" si="15"/>
        <v>8892</v>
      </c>
      <c r="M201" s="19">
        <f t="shared" si="16"/>
        <v>7410</v>
      </c>
      <c r="N201" s="19">
        <f t="shared" si="17"/>
        <v>2964</v>
      </c>
      <c r="O201" s="19">
        <f t="shared" si="18"/>
        <v>10374</v>
      </c>
      <c r="P201" s="27">
        <f t="shared" si="19"/>
        <v>19266</v>
      </c>
      <c r="T201" s="32"/>
      <c r="U201" s="32"/>
      <c r="V201" s="32"/>
    </row>
    <row r="202" s="4" customFormat="1" ht="15" customHeight="1" spans="1:22">
      <c r="A202" s="19">
        <v>200</v>
      </c>
      <c r="B202" s="20" t="s">
        <v>17</v>
      </c>
      <c r="C202" s="20" t="s">
        <v>27</v>
      </c>
      <c r="D202" s="20" t="s">
        <v>332</v>
      </c>
      <c r="E202" s="20" t="s">
        <v>333</v>
      </c>
      <c r="F202" s="19">
        <v>51.6</v>
      </c>
      <c r="G202" s="19">
        <v>51.61</v>
      </c>
      <c r="H202" s="22">
        <v>2200</v>
      </c>
      <c r="I202" s="19">
        <v>34320</v>
      </c>
      <c r="J202" s="37">
        <v>45565</v>
      </c>
      <c r="K202" s="37">
        <v>45929</v>
      </c>
      <c r="L202" s="19">
        <f t="shared" si="15"/>
        <v>10296</v>
      </c>
      <c r="M202" s="19">
        <f t="shared" si="16"/>
        <v>8580</v>
      </c>
      <c r="N202" s="19">
        <f t="shared" si="17"/>
        <v>3432</v>
      </c>
      <c r="O202" s="19">
        <f t="shared" si="18"/>
        <v>12012</v>
      </c>
      <c r="P202" s="27">
        <f t="shared" si="19"/>
        <v>22308</v>
      </c>
      <c r="T202" s="32"/>
      <c r="U202" s="32"/>
      <c r="V202" s="32"/>
    </row>
    <row r="203" s="4" customFormat="1" ht="15" customHeight="1" spans="1:22">
      <c r="A203" s="19">
        <v>201</v>
      </c>
      <c r="B203" s="20" t="s">
        <v>17</v>
      </c>
      <c r="C203" s="20" t="s">
        <v>312</v>
      </c>
      <c r="D203" s="20" t="s">
        <v>313</v>
      </c>
      <c r="E203" s="20" t="s">
        <v>334</v>
      </c>
      <c r="F203" s="19">
        <v>37.81</v>
      </c>
      <c r="G203" s="19">
        <v>37.81</v>
      </c>
      <c r="H203" s="22">
        <v>1600</v>
      </c>
      <c r="I203" s="19">
        <v>24960</v>
      </c>
      <c r="J203" s="37">
        <v>45540</v>
      </c>
      <c r="K203" s="37">
        <v>45904</v>
      </c>
      <c r="L203" s="19">
        <f t="shared" si="15"/>
        <v>7488</v>
      </c>
      <c r="M203" s="19">
        <f t="shared" si="16"/>
        <v>6240</v>
      </c>
      <c r="N203" s="19">
        <f t="shared" si="17"/>
        <v>2496</v>
      </c>
      <c r="O203" s="19">
        <f t="shared" si="18"/>
        <v>8736</v>
      </c>
      <c r="P203" s="27">
        <f t="shared" si="19"/>
        <v>16224</v>
      </c>
      <c r="T203" s="32"/>
      <c r="U203" s="32"/>
      <c r="V203" s="32"/>
    </row>
    <row r="204" s="4" customFormat="1" ht="15" customHeight="1" spans="1:22">
      <c r="A204" s="19">
        <v>202</v>
      </c>
      <c r="B204" s="20" t="s">
        <v>47</v>
      </c>
      <c r="C204" s="20" t="s">
        <v>323</v>
      </c>
      <c r="D204" s="20" t="s">
        <v>335</v>
      </c>
      <c r="E204" s="20" t="s">
        <v>336</v>
      </c>
      <c r="F204" s="19">
        <v>100.29</v>
      </c>
      <c r="G204" s="19">
        <v>47.25</v>
      </c>
      <c r="H204" s="22">
        <v>1980</v>
      </c>
      <c r="I204" s="19">
        <v>30888</v>
      </c>
      <c r="J204" s="37">
        <v>45540</v>
      </c>
      <c r="K204" s="37">
        <v>45904</v>
      </c>
      <c r="L204" s="19">
        <f t="shared" si="15"/>
        <v>9266.4</v>
      </c>
      <c r="M204" s="19">
        <f t="shared" si="16"/>
        <v>7722</v>
      </c>
      <c r="N204" s="19">
        <f t="shared" si="17"/>
        <v>3088.8</v>
      </c>
      <c r="O204" s="19">
        <f t="shared" si="18"/>
        <v>10810.8</v>
      </c>
      <c r="P204" s="29">
        <f t="shared" si="19"/>
        <v>20077.2</v>
      </c>
      <c r="T204" s="32"/>
      <c r="U204" s="32"/>
      <c r="V204" s="32"/>
    </row>
    <row r="205" s="4" customFormat="1" ht="15" customHeight="1" spans="1:22">
      <c r="A205" s="19">
        <v>203</v>
      </c>
      <c r="B205" s="20" t="s">
        <v>17</v>
      </c>
      <c r="C205" s="20" t="s">
        <v>226</v>
      </c>
      <c r="D205" s="20" t="s">
        <v>337</v>
      </c>
      <c r="E205" s="20" t="s">
        <v>338</v>
      </c>
      <c r="F205" s="19">
        <v>35.5</v>
      </c>
      <c r="G205" s="19">
        <v>37.4</v>
      </c>
      <c r="H205" s="22">
        <v>1600</v>
      </c>
      <c r="I205" s="19">
        <v>24960</v>
      </c>
      <c r="J205" s="37">
        <v>45541</v>
      </c>
      <c r="K205" s="37">
        <v>45905</v>
      </c>
      <c r="L205" s="19">
        <f t="shared" si="15"/>
        <v>7488</v>
      </c>
      <c r="M205" s="19">
        <f t="shared" si="16"/>
        <v>6240</v>
      </c>
      <c r="N205" s="19">
        <f t="shared" si="17"/>
        <v>2496</v>
      </c>
      <c r="O205" s="19">
        <f t="shared" si="18"/>
        <v>8736</v>
      </c>
      <c r="P205" s="27">
        <f t="shared" si="19"/>
        <v>16224</v>
      </c>
      <c r="T205" s="32"/>
      <c r="U205" s="32"/>
      <c r="V205" s="32"/>
    </row>
    <row r="206" s="4" customFormat="1" ht="15" customHeight="1" spans="1:22">
      <c r="A206" s="19">
        <v>204</v>
      </c>
      <c r="B206" s="20" t="s">
        <v>17</v>
      </c>
      <c r="C206" s="20" t="s">
        <v>155</v>
      </c>
      <c r="D206" s="20" t="s">
        <v>337</v>
      </c>
      <c r="E206" s="20" t="s">
        <v>339</v>
      </c>
      <c r="F206" s="19">
        <v>84.8</v>
      </c>
      <c r="G206" s="19">
        <v>54</v>
      </c>
      <c r="H206" s="22">
        <v>2350</v>
      </c>
      <c r="I206" s="19">
        <v>36660</v>
      </c>
      <c r="J206" s="37">
        <v>45541</v>
      </c>
      <c r="K206" s="37">
        <v>45905</v>
      </c>
      <c r="L206" s="19">
        <f t="shared" si="15"/>
        <v>10998</v>
      </c>
      <c r="M206" s="19">
        <f t="shared" si="16"/>
        <v>9165</v>
      </c>
      <c r="N206" s="19">
        <f t="shared" si="17"/>
        <v>3666</v>
      </c>
      <c r="O206" s="19">
        <f t="shared" si="18"/>
        <v>12831</v>
      </c>
      <c r="P206" s="27">
        <f t="shared" si="19"/>
        <v>23829</v>
      </c>
      <c r="T206" s="32"/>
      <c r="U206" s="32"/>
      <c r="V206" s="32"/>
    </row>
    <row r="207" s="4" customFormat="1" ht="15" customHeight="1" spans="1:22">
      <c r="A207" s="19">
        <v>205</v>
      </c>
      <c r="B207" s="20" t="s">
        <v>17</v>
      </c>
      <c r="C207" s="20" t="s">
        <v>70</v>
      </c>
      <c r="D207" s="20" t="s">
        <v>340</v>
      </c>
      <c r="E207" s="20" t="s">
        <v>341</v>
      </c>
      <c r="F207" s="19">
        <v>37.3</v>
      </c>
      <c r="G207" s="19">
        <v>35.4</v>
      </c>
      <c r="H207" s="22">
        <v>1550</v>
      </c>
      <c r="I207" s="19">
        <v>24180</v>
      </c>
      <c r="J207" s="37">
        <v>45559</v>
      </c>
      <c r="K207" s="37">
        <v>45923</v>
      </c>
      <c r="L207" s="19">
        <f t="shared" si="15"/>
        <v>7254</v>
      </c>
      <c r="M207" s="19">
        <f t="shared" si="16"/>
        <v>6045</v>
      </c>
      <c r="N207" s="19">
        <f t="shared" si="17"/>
        <v>2418</v>
      </c>
      <c r="O207" s="19">
        <f t="shared" si="18"/>
        <v>8463</v>
      </c>
      <c r="P207" s="27">
        <f t="shared" si="19"/>
        <v>15717</v>
      </c>
      <c r="T207" s="32"/>
      <c r="U207" s="32"/>
      <c r="V207" s="32"/>
    </row>
    <row r="208" s="4" customFormat="1" ht="15" customHeight="1" spans="1:22">
      <c r="A208" s="19">
        <v>206</v>
      </c>
      <c r="B208" s="20" t="s">
        <v>17</v>
      </c>
      <c r="C208" s="20" t="s">
        <v>153</v>
      </c>
      <c r="D208" s="20" t="s">
        <v>224</v>
      </c>
      <c r="E208" s="20" t="s">
        <v>342</v>
      </c>
      <c r="F208" s="19">
        <v>46.8</v>
      </c>
      <c r="G208" s="19">
        <v>36</v>
      </c>
      <c r="H208" s="22">
        <v>1550</v>
      </c>
      <c r="I208" s="19">
        <v>24180</v>
      </c>
      <c r="J208" s="37">
        <v>45562</v>
      </c>
      <c r="K208" s="37">
        <v>45926</v>
      </c>
      <c r="L208" s="19">
        <f t="shared" si="15"/>
        <v>7254</v>
      </c>
      <c r="M208" s="19">
        <f t="shared" si="16"/>
        <v>6045</v>
      </c>
      <c r="N208" s="19">
        <f t="shared" si="17"/>
        <v>2418</v>
      </c>
      <c r="O208" s="19">
        <f t="shared" si="18"/>
        <v>8463</v>
      </c>
      <c r="P208" s="27">
        <f t="shared" si="19"/>
        <v>15717</v>
      </c>
      <c r="T208" s="32"/>
      <c r="U208" s="32"/>
      <c r="V208" s="32"/>
    </row>
    <row r="209" s="4" customFormat="1" ht="15" customHeight="1" spans="1:22">
      <c r="A209" s="19">
        <v>207</v>
      </c>
      <c r="B209" s="20" t="s">
        <v>17</v>
      </c>
      <c r="C209" s="20" t="s">
        <v>343</v>
      </c>
      <c r="D209" s="20" t="s">
        <v>344</v>
      </c>
      <c r="E209" s="20" t="s">
        <v>345</v>
      </c>
      <c r="F209" s="19">
        <v>20.9</v>
      </c>
      <c r="G209" s="19">
        <v>20.9</v>
      </c>
      <c r="H209" s="22">
        <v>860</v>
      </c>
      <c r="I209" s="19">
        <v>13416</v>
      </c>
      <c r="J209" s="37">
        <v>45560</v>
      </c>
      <c r="K209" s="37">
        <v>45924</v>
      </c>
      <c r="L209" s="19">
        <f t="shared" si="15"/>
        <v>4024.8</v>
      </c>
      <c r="M209" s="19">
        <f t="shared" si="16"/>
        <v>3354</v>
      </c>
      <c r="N209" s="19">
        <f t="shared" si="17"/>
        <v>1341.6</v>
      </c>
      <c r="O209" s="19">
        <f t="shared" si="18"/>
        <v>4695.6</v>
      </c>
      <c r="P209" s="29">
        <f t="shared" si="19"/>
        <v>8720.4</v>
      </c>
      <c r="T209" s="32"/>
      <c r="U209" s="32"/>
      <c r="V209" s="32"/>
    </row>
    <row r="210" ht="20" customHeight="1" spans="1:16">
      <c r="A210" s="38"/>
      <c r="B210" s="39" t="s">
        <v>346</v>
      </c>
      <c r="C210" s="38"/>
      <c r="D210" s="38"/>
      <c r="E210" s="40"/>
      <c r="F210" s="41">
        <f>SUM(F3:F209)</f>
        <v>8975.87</v>
      </c>
      <c r="G210" s="42">
        <f>SUM(G3:G209)</f>
        <v>7777.5</v>
      </c>
      <c r="H210" s="43">
        <f>SUM(H3:H209)</f>
        <v>338310</v>
      </c>
      <c r="I210" s="42">
        <f>SUM(I3:I209)</f>
        <v>5263903.48</v>
      </c>
      <c r="J210" s="44"/>
      <c r="K210" s="44"/>
      <c r="L210" s="45">
        <f>SUM(L3:L209)</f>
        <v>1579171.044</v>
      </c>
      <c r="M210" s="42">
        <f>SUM(M3:M209)</f>
        <v>1315975.87</v>
      </c>
      <c r="N210" s="45">
        <f>SUM(N3:N209)</f>
        <v>526390.348</v>
      </c>
      <c r="O210" s="45">
        <f>SUM(O3:O209)</f>
        <v>1842366.218</v>
      </c>
      <c r="P210" s="45">
        <f>SUM(P3:P209)</f>
        <v>3421537.262</v>
      </c>
    </row>
  </sheetData>
  <mergeCells count="1">
    <mergeCell ref="A1:P1"/>
  </mergeCells>
  <printOptions horizontalCentered="1"/>
  <pageMargins left="0" right="0" top="0.751388888888889" bottom="0.751388888888889" header="0.297916666666667" footer="0.297916666666667"/>
  <pageSetup paperSize="9" scale="65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李菁菁</cp:lastModifiedBy>
  <dcterms:created xsi:type="dcterms:W3CDTF">2006-09-13T11:21:00Z</dcterms:created>
  <dcterms:modified xsi:type="dcterms:W3CDTF">2024-12-03T01:16:33Z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