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765"/>
  </bookViews>
  <sheets>
    <sheet name="Sheet1" sheetId="1" r:id="rId1"/>
  </sheets>
  <definedNames>
    <definedName name="_xlnm._FilterDatabase" localSheetId="0" hidden="1">Sheet1!$A$4:$O$52</definedName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<sst xmlns="http://schemas.openxmlformats.org/spreadsheetml/2006/main" count="454" uniqueCount="86">
  <si>
    <t xml:space="preserve"> 第三次调整下达2024年衔接资金项目情况表   </t>
  </si>
  <si>
    <t>金额单位：万元</t>
  </si>
  <si>
    <t>序号</t>
  </si>
  <si>
    <t>调整前</t>
  </si>
  <si>
    <t>调整后</t>
  </si>
  <si>
    <t>备注</t>
  </si>
  <si>
    <t>调整下达（核减）金额</t>
  </si>
  <si>
    <t>单位</t>
  </si>
  <si>
    <t>项目名称</t>
  </si>
  <si>
    <t>项目类别</t>
  </si>
  <si>
    <t>金额</t>
  </si>
  <si>
    <t>文号</t>
  </si>
  <si>
    <t>支出功能科目</t>
  </si>
  <si>
    <t>一</t>
  </si>
  <si>
    <t>原项目资金调整</t>
  </si>
  <si>
    <t>四更镇人民政府</t>
  </si>
  <si>
    <t>四更镇2024年产业帮扶专项奖励资金</t>
  </si>
  <si>
    <t>产业发展类</t>
  </si>
  <si>
    <t>东财[2024]1号</t>
  </si>
  <si>
    <t>2130505-生产发展</t>
  </si>
  <si>
    <t>板桥镇人民政府</t>
  </si>
  <si>
    <t>板桥镇凤梨分拣厂建设项目</t>
  </si>
  <si>
    <t>板桥镇新园村豇豆科技产业小院建设项目</t>
  </si>
  <si>
    <t>板桥镇中沙村乡村民宿建设项目</t>
  </si>
  <si>
    <t>琼财农[2023]1484号</t>
  </si>
  <si>
    <t>华侨经济区</t>
  </si>
  <si>
    <t>华侨经济区芒果、瓜菜种植基地水利设施建设项目（提水灌溉）</t>
  </si>
  <si>
    <t>天安乡人民政府</t>
  </si>
  <si>
    <t>天安乡星空陀类民宿项目</t>
  </si>
  <si>
    <t>天安乡2024年监测对象产业帮扶项目</t>
  </si>
  <si>
    <t>天安乡2024年产业帮扶专项奖励项目</t>
  </si>
  <si>
    <t>天安乡陀牙村2024年打深水井项目</t>
  </si>
  <si>
    <t>乡村建设类</t>
  </si>
  <si>
    <t>2130504-农村基础设施建设</t>
  </si>
  <si>
    <t>天安乡
人民政府</t>
  </si>
  <si>
    <t>大田镇人民政府</t>
  </si>
  <si>
    <t>大田镇南尧村牛舍升级改造项目</t>
  </si>
  <si>
    <t>琼财农[2023]1262号</t>
  </si>
  <si>
    <t>大田镇2024年产业帮扶专项奖励资金</t>
  </si>
  <si>
    <t>大田镇抱板村生产水渠维修项目</t>
  </si>
  <si>
    <t>大田镇新宁坡村2024年建设冷库项目</t>
  </si>
  <si>
    <t>交通运输和港航服务中心</t>
  </si>
  <si>
    <t>八所镇上名山至下名山路面改造项目</t>
  </si>
  <si>
    <t>琼财农[2024]411号</t>
  </si>
  <si>
    <t>新龙镇人民政府</t>
  </si>
  <si>
    <t>下通天村路面项目</t>
  </si>
  <si>
    <t>新龙镇龙卧村环村公路硬化项目</t>
  </si>
  <si>
    <t>三家镇人民政府</t>
  </si>
  <si>
    <t>三家镇红草村鳄鱼产业园配套道路硬化项目</t>
  </si>
  <si>
    <t>三家镇玉雄村水利渠道硬化</t>
  </si>
  <si>
    <t>三家镇酸梅村农贸市场盘活项目</t>
  </si>
  <si>
    <t>三家镇2024年监测对象产业帮扶项目</t>
  </si>
  <si>
    <t>东方市水务局</t>
  </si>
  <si>
    <t>东方市四更镇英显村配水管网工程</t>
  </si>
  <si>
    <t>巩固三保障成果</t>
  </si>
  <si>
    <t>东方市三家镇乐安村配水管网工程</t>
  </si>
  <si>
    <t>东方市板桥镇镇区至污水厂沿线农村污水治理工程（下园村、老方村、南港村）</t>
  </si>
  <si>
    <t>海南省东方市八所镇农村生活污水处理工程(一标段-上、下名山村)</t>
  </si>
  <si>
    <t>东方市乡村振兴服务中心</t>
  </si>
  <si>
    <t>“雨露计划”职业教育助学补助</t>
  </si>
  <si>
    <t>江边乡人民政府</t>
  </si>
  <si>
    <t>江边乡白查文旅融合黎乡宿项目</t>
  </si>
  <si>
    <t>江边乡新田水库至老村、布温村灌溉水利渠道修复项目</t>
  </si>
  <si>
    <t>八所镇人民政府</t>
  </si>
  <si>
    <t>八所镇2024年产业帮扶专项奖励资金</t>
  </si>
  <si>
    <t>感城镇人民政府</t>
  </si>
  <si>
    <t>扶室村新建道路项目</t>
  </si>
  <si>
    <t>东方市民族事务局</t>
  </si>
  <si>
    <t>东方市非遗藤炙技艺配套黎药生产培植项目</t>
  </si>
  <si>
    <t>其他类项目类</t>
  </si>
  <si>
    <t>2130506-社会发展</t>
  </si>
  <si>
    <t>黎药原材料种植及种质资源收集保存项目</t>
  </si>
  <si>
    <t>大田镇新宁坡村道路硬化项目</t>
  </si>
  <si>
    <t>江边乡土眉村涵洞建设项目</t>
  </si>
  <si>
    <t>南尧村稻谷加工项目</t>
  </si>
  <si>
    <t>东河镇人民政府</t>
  </si>
  <si>
    <t>东河镇2024年监测对象产业帮扶项目</t>
  </si>
  <si>
    <t>东河镇黎陶印象项目</t>
  </si>
  <si>
    <t>大俄黎族风情民宿项目</t>
  </si>
  <si>
    <t>东河镇东新村芒果产业园光电控水灌溉项目</t>
  </si>
  <si>
    <t>东河镇亚要村冬季瓜菜提水灌溉配套设施项目</t>
  </si>
  <si>
    <t>东河镇2024年产业帮扶专项奖励资金</t>
  </si>
  <si>
    <t>二</t>
  </si>
  <si>
    <t>调整不再实施项目</t>
  </si>
  <si>
    <t>四更镇来南村配水管网工程</t>
  </si>
  <si>
    <t>该项目不再实施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</si>
</sst>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  <numFmt numFmtId="177" formatCode="0.00_);[Red]\(0.00\)"/>
    <numFmt numFmtId="178" formatCode="0.00_);\(0.00\)"/>
  </numFmts>
  <fonts count="29">
    <font>
      <sz val="11"/>
      <color theme="1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</font>
    <font>
      <b/>
      <sz val="18"/>
      <name val="宋体"/>
      <charset val="134"/>
    </font>
    <font>
      <sz val="10"/>
      <name val="宋体"/>
      <charset val="134"/>
      <scheme val="major"/>
    </font>
    <font>
      <sz val="9"/>
      <name val="宋体"/>
      <charset val="134"/>
      <scheme val="major"/>
    </font>
    <font>
      <sz val="9"/>
      <name val="宋体"/>
      <charset val="134"/>
    </font>
    <font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2"/>
      <name val="Times New Roman"/>
      <charset val="0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5" fillId="9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7" fillId="0" borderId="0"/>
    <xf numFmtId="41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4" borderId="9" applyNumberFormat="0" applyFont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3" fillId="20" borderId="11" applyNumberFormat="0" applyAlignment="0" applyProtection="0">
      <alignment vertical="center"/>
    </xf>
    <xf numFmtId="0" fontId="24" fillId="20" borderId="8" applyNumberFormat="0" applyAlignment="0" applyProtection="0">
      <alignment vertical="center"/>
    </xf>
    <xf numFmtId="0" fontId="25" fillId="21" borderId="12" applyNumberForma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8" fillId="0" borderId="0"/>
  </cellStyleXfs>
  <cellXfs count="46">
    <xf numFmtId="0" fontId="0" fillId="0" borderId="0" xfId="0">
      <alignment vertical="center"/>
    </xf>
    <xf numFmtId="177" fontId="1" fillId="0" borderId="0" xfId="0" applyNumberFormat="1" applyFont="1" applyFill="1" applyBorder="1" applyAlignment="1" applyProtection="1">
      <alignment horizontal="center" vertical="center" wrapText="1"/>
      <protection locked="0"/>
    </xf>
    <xf numFmtId="177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177" fontId="2" fillId="0" borderId="0" xfId="0" applyNumberFormat="1" applyFont="1" applyFill="1" applyBorder="1" applyAlignment="1">
      <alignment horizontal="center" vertical="center" wrapText="1"/>
    </xf>
    <xf numFmtId="177" fontId="1" fillId="0" borderId="0" xfId="0" applyNumberFormat="1" applyFont="1" applyFill="1" applyBorder="1" applyAlignment="1">
      <alignment horizontal="center" vertical="center" wrapText="1"/>
    </xf>
    <xf numFmtId="177" fontId="2" fillId="0" borderId="0" xfId="0" applyNumberFormat="1" applyFont="1" applyFill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176" fontId="1" fillId="0" borderId="0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Alignment="1" applyProtection="1">
      <alignment horizontal="center" vertical="center" wrapText="1"/>
      <protection locked="0"/>
    </xf>
    <xf numFmtId="0" fontId="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5" applyNumberFormat="1" applyFont="1" applyFill="1" applyBorder="1" applyAlignment="1" applyProtection="1">
      <alignment horizontal="center" vertical="center" wrapText="1"/>
      <protection locked="0"/>
    </xf>
    <xf numFmtId="177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77" fontId="2" fillId="0" borderId="1" xfId="5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NumberFormat="1" applyFont="1" applyFill="1" applyBorder="1" applyAlignment="1">
      <alignment horizontal="center" vertical="center" wrapText="1"/>
    </xf>
    <xf numFmtId="177" fontId="2" fillId="0" borderId="2" xfId="5" applyNumberFormat="1" applyFont="1" applyFill="1" applyBorder="1" applyAlignment="1">
      <alignment horizontal="left" vertical="center" wrapText="1"/>
    </xf>
    <xf numFmtId="177" fontId="2" fillId="0" borderId="3" xfId="5" applyNumberFormat="1" applyFont="1" applyFill="1" applyBorder="1" applyAlignment="1">
      <alignment horizontal="left" vertical="center" wrapText="1"/>
    </xf>
    <xf numFmtId="177" fontId="2" fillId="0" borderId="1" xfId="5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7" fontId="1" fillId="0" borderId="4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77" fontId="1" fillId="0" borderId="5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177" fontId="1" fillId="0" borderId="6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2" fillId="0" borderId="1" xfId="5" applyNumberFormat="1" applyFont="1" applyFill="1" applyBorder="1" applyAlignment="1">
      <alignment horizontal="center" vertical="center" wrapText="1"/>
    </xf>
    <xf numFmtId="4" fontId="2" fillId="0" borderId="1" xfId="5" applyNumberFormat="1" applyFont="1" applyFill="1" applyBorder="1" applyAlignment="1">
      <alignment horizontal="center" vertical="center" wrapText="1"/>
    </xf>
    <xf numFmtId="0" fontId="1" fillId="0" borderId="1" xfId="5" applyNumberFormat="1" applyFont="1" applyFill="1" applyBorder="1" applyAlignment="1">
      <alignment horizontal="center" vertical="center" wrapText="1"/>
    </xf>
    <xf numFmtId="177" fontId="1" fillId="0" borderId="1" xfId="5" applyNumberFormat="1" applyFont="1" applyFill="1" applyBorder="1" applyAlignment="1">
      <alignment horizontal="left" vertical="center" wrapText="1"/>
    </xf>
    <xf numFmtId="177" fontId="1" fillId="0" borderId="1" xfId="5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7" fontId="1" fillId="0" borderId="0" xfId="0" applyNumberFormat="1" applyFont="1" applyFill="1" applyAlignment="1" applyProtection="1">
      <alignment horizontal="center" vertical="center" wrapText="1"/>
      <protection locked="0"/>
    </xf>
    <xf numFmtId="176" fontId="1" fillId="0" borderId="0" xfId="0" applyNumberFormat="1" applyFont="1" applyFill="1" applyBorder="1" applyAlignment="1" applyProtection="1">
      <alignment horizontal="center" vertical="center" wrapText="1"/>
      <protection locked="0"/>
    </xf>
    <xf numFmtId="176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78" fontId="2" fillId="0" borderId="1" xfId="5" applyNumberFormat="1" applyFont="1" applyFill="1" applyBorder="1" applyAlignment="1">
      <alignment horizontal="center" vertical="center" wrapText="1"/>
    </xf>
    <xf numFmtId="176" fontId="2" fillId="0" borderId="1" xfId="5" applyNumberFormat="1" applyFont="1" applyFill="1" applyBorder="1" applyAlignment="1">
      <alignment horizontal="center" vertical="center" wrapText="1"/>
    </xf>
    <xf numFmtId="4" fontId="1" fillId="0" borderId="1" xfId="5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_2015年第一批新增债券安排项目情况表汇总表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_Sheet1_2" xfId="50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52"/>
  <sheetViews>
    <sheetView tabSelected="1" zoomScale="85" zoomScaleNormal="85" workbookViewId="0">
      <pane ySplit="4" topLeftCell="A44" activePane="bottomLeft" state="frozen"/>
      <selection/>
      <selection pane="bottomLeft" activeCell="H9" sqref="H9"/>
    </sheetView>
  </sheetViews>
  <sheetFormatPr defaultColWidth="9" defaultRowHeight="12"/>
  <cols>
    <col min="1" max="1" width="3.38333333333333" style="6" customWidth="1"/>
    <col min="2" max="2" width="9.00833333333333" style="6" customWidth="1"/>
    <col min="3" max="3" width="23.675" style="4" customWidth="1"/>
    <col min="4" max="4" width="7.84166666666667" style="4" customWidth="1"/>
    <col min="5" max="5" width="9.925" style="4" customWidth="1"/>
    <col min="6" max="6" width="12.0166666666667" style="4" customWidth="1"/>
    <col min="7" max="7" width="11.7666666666667" style="4" customWidth="1"/>
    <col min="8" max="8" width="10.3833333333333" style="4" customWidth="1"/>
    <col min="9" max="9" width="26.3166666666667" style="4" customWidth="1"/>
    <col min="10" max="10" width="7.83333333333333" style="4" customWidth="1"/>
    <col min="11" max="11" width="11.5" style="4" customWidth="1"/>
    <col min="12" max="12" width="12.0166666666667" style="4" customWidth="1"/>
    <col min="13" max="13" width="11.7666666666667" style="4" customWidth="1"/>
    <col min="14" max="14" width="9.41666666666667" style="4" customWidth="1"/>
    <col min="15" max="15" width="10.7166666666667" style="7" customWidth="1"/>
    <col min="16" max="16384" width="9" style="4"/>
  </cols>
  <sheetData>
    <row r="1" s="1" customFormat="1" ht="31.5" customHeight="1" spans="1:15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="1" customFormat="1" ht="29" customHeight="1" spans="1:15">
      <c r="A2" s="9"/>
      <c r="B2" s="9"/>
      <c r="L2" s="39" t="s">
        <v>1</v>
      </c>
      <c r="M2" s="39"/>
      <c r="O2" s="40"/>
    </row>
    <row r="3" s="2" customFormat="1" ht="25.5" customHeight="1" spans="1:15">
      <c r="A3" s="10" t="s">
        <v>2</v>
      </c>
      <c r="B3" s="11" t="s">
        <v>3</v>
      </c>
      <c r="C3" s="11"/>
      <c r="D3" s="11"/>
      <c r="E3" s="11"/>
      <c r="F3" s="11"/>
      <c r="G3" s="11"/>
      <c r="H3" s="11" t="s">
        <v>4</v>
      </c>
      <c r="I3" s="11"/>
      <c r="J3" s="11"/>
      <c r="K3" s="11"/>
      <c r="L3" s="11"/>
      <c r="M3" s="11"/>
      <c r="N3" s="11" t="s">
        <v>5</v>
      </c>
      <c r="O3" s="41" t="s">
        <v>6</v>
      </c>
    </row>
    <row r="4" s="2" customFormat="1" ht="28" customHeight="1" spans="1:15">
      <c r="A4" s="10"/>
      <c r="B4" s="10" t="s">
        <v>7</v>
      </c>
      <c r="C4" s="12" t="s">
        <v>8</v>
      </c>
      <c r="D4" s="12" t="s">
        <v>9</v>
      </c>
      <c r="E4" s="12" t="s">
        <v>10</v>
      </c>
      <c r="F4" s="12" t="s">
        <v>11</v>
      </c>
      <c r="G4" s="12" t="s">
        <v>12</v>
      </c>
      <c r="H4" s="12" t="s">
        <v>7</v>
      </c>
      <c r="I4" s="12" t="s">
        <v>8</v>
      </c>
      <c r="J4" s="12" t="s">
        <v>9</v>
      </c>
      <c r="K4" s="12" t="s">
        <v>10</v>
      </c>
      <c r="L4" s="12" t="s">
        <v>11</v>
      </c>
      <c r="M4" s="12" t="s">
        <v>12</v>
      </c>
      <c r="N4" s="11"/>
      <c r="O4" s="41"/>
    </row>
    <row r="5" s="3" customFormat="1" ht="30" customHeight="1" spans="1:15">
      <c r="A5" s="13"/>
      <c r="B5" s="13" t="s">
        <v>13</v>
      </c>
      <c r="C5" s="14" t="s">
        <v>14</v>
      </c>
      <c r="D5" s="15"/>
      <c r="E5" s="16">
        <f>SUM(E6:E49)</f>
        <v>5326.362573</v>
      </c>
      <c r="F5" s="17"/>
      <c r="G5" s="17"/>
      <c r="H5" s="17"/>
      <c r="I5" s="17"/>
      <c r="J5" s="17"/>
      <c r="K5" s="16">
        <f>SUM(K6:K49)</f>
        <v>5326.362573</v>
      </c>
      <c r="L5" s="17"/>
      <c r="M5" s="17"/>
      <c r="N5" s="17"/>
      <c r="O5" s="42">
        <f>SUM(O6:O49)</f>
        <v>1.98951966012828e-13</v>
      </c>
    </row>
    <row r="6" s="4" customFormat="1" ht="38" customHeight="1" spans="1:15">
      <c r="A6" s="18">
        <v>1</v>
      </c>
      <c r="B6" s="18" t="s">
        <v>15</v>
      </c>
      <c r="C6" s="18" t="s">
        <v>16</v>
      </c>
      <c r="D6" s="19" t="s">
        <v>17</v>
      </c>
      <c r="E6" s="20">
        <v>34.5</v>
      </c>
      <c r="F6" s="21" t="s">
        <v>18</v>
      </c>
      <c r="G6" s="21" t="s">
        <v>19</v>
      </c>
      <c r="H6" s="18" t="s">
        <v>15</v>
      </c>
      <c r="I6" s="18" t="s">
        <v>16</v>
      </c>
      <c r="J6" s="19" t="s">
        <v>17</v>
      </c>
      <c r="K6" s="20">
        <v>33.4</v>
      </c>
      <c r="L6" s="21" t="s">
        <v>18</v>
      </c>
      <c r="M6" s="21" t="s">
        <v>19</v>
      </c>
      <c r="N6" s="19"/>
      <c r="O6" s="20">
        <f t="shared" ref="O6:O14" si="0">K6-E6</f>
        <v>-1.1</v>
      </c>
    </row>
    <row r="7" s="4" customFormat="1" ht="38" customHeight="1" spans="1:15">
      <c r="A7" s="18">
        <v>2</v>
      </c>
      <c r="B7" s="18" t="s">
        <v>20</v>
      </c>
      <c r="C7" s="18" t="s">
        <v>21</v>
      </c>
      <c r="D7" s="19" t="s">
        <v>17</v>
      </c>
      <c r="E7" s="19">
        <v>76.56</v>
      </c>
      <c r="F7" s="21" t="s">
        <v>18</v>
      </c>
      <c r="G7" s="21" t="s">
        <v>19</v>
      </c>
      <c r="H7" s="18" t="s">
        <v>20</v>
      </c>
      <c r="I7" s="18" t="s">
        <v>21</v>
      </c>
      <c r="J7" s="19" t="s">
        <v>17</v>
      </c>
      <c r="K7" s="19">
        <v>59.461234</v>
      </c>
      <c r="L7" s="21" t="s">
        <v>18</v>
      </c>
      <c r="M7" s="21" t="s">
        <v>19</v>
      </c>
      <c r="N7" s="19"/>
      <c r="O7" s="20">
        <f t="shared" si="0"/>
        <v>-17.098766</v>
      </c>
    </row>
    <row r="8" s="4" customFormat="1" ht="38" customHeight="1" spans="1:15">
      <c r="A8" s="18">
        <v>3</v>
      </c>
      <c r="B8" s="18" t="s">
        <v>20</v>
      </c>
      <c r="C8" s="18" t="s">
        <v>22</v>
      </c>
      <c r="D8" s="19" t="s">
        <v>17</v>
      </c>
      <c r="E8" s="22">
        <v>30</v>
      </c>
      <c r="F8" s="21" t="s">
        <v>18</v>
      </c>
      <c r="G8" s="21" t="s">
        <v>19</v>
      </c>
      <c r="H8" s="18" t="s">
        <v>20</v>
      </c>
      <c r="I8" s="18" t="s">
        <v>22</v>
      </c>
      <c r="J8" s="19" t="s">
        <v>17</v>
      </c>
      <c r="K8" s="22">
        <v>6.242457</v>
      </c>
      <c r="L8" s="21" t="s">
        <v>18</v>
      </c>
      <c r="M8" s="21" t="s">
        <v>19</v>
      </c>
      <c r="N8" s="19"/>
      <c r="O8" s="20">
        <f t="shared" si="0"/>
        <v>-23.757543</v>
      </c>
    </row>
    <row r="9" s="4" customFormat="1" ht="38" customHeight="1" spans="1:15">
      <c r="A9" s="18">
        <v>4</v>
      </c>
      <c r="B9" s="23" t="s">
        <v>20</v>
      </c>
      <c r="C9" s="18" t="s">
        <v>23</v>
      </c>
      <c r="D9" s="19" t="s">
        <v>17</v>
      </c>
      <c r="E9" s="22">
        <v>30</v>
      </c>
      <c r="F9" s="21" t="s">
        <v>24</v>
      </c>
      <c r="G9" s="21" t="s">
        <v>19</v>
      </c>
      <c r="H9" s="23" t="s">
        <v>20</v>
      </c>
      <c r="I9" s="18" t="s">
        <v>23</v>
      </c>
      <c r="J9" s="19" t="s">
        <v>17</v>
      </c>
      <c r="K9" s="22">
        <v>24.448205</v>
      </c>
      <c r="L9" s="21" t="s">
        <v>24</v>
      </c>
      <c r="M9" s="21" t="s">
        <v>19</v>
      </c>
      <c r="N9" s="19"/>
      <c r="O9" s="20">
        <f t="shared" si="0"/>
        <v>-5.551795</v>
      </c>
    </row>
    <row r="10" s="4" customFormat="1" ht="38" customHeight="1" spans="1:15">
      <c r="A10" s="18">
        <v>5</v>
      </c>
      <c r="B10" s="18" t="s">
        <v>25</v>
      </c>
      <c r="C10" s="18" t="s">
        <v>26</v>
      </c>
      <c r="D10" s="19" t="s">
        <v>17</v>
      </c>
      <c r="E10" s="22">
        <v>196.7</v>
      </c>
      <c r="F10" s="21" t="s">
        <v>24</v>
      </c>
      <c r="G10" s="19" t="s">
        <v>19</v>
      </c>
      <c r="H10" s="18" t="s">
        <v>25</v>
      </c>
      <c r="I10" s="18" t="s">
        <v>26</v>
      </c>
      <c r="J10" s="19" t="s">
        <v>17</v>
      </c>
      <c r="K10" s="22">
        <v>177.256508</v>
      </c>
      <c r="L10" s="21" t="s">
        <v>24</v>
      </c>
      <c r="M10" s="19" t="s">
        <v>19</v>
      </c>
      <c r="N10" s="19"/>
      <c r="O10" s="20">
        <f t="shared" si="0"/>
        <v>-19.443492</v>
      </c>
    </row>
    <row r="11" s="4" customFormat="1" ht="38" customHeight="1" spans="1:15">
      <c r="A11" s="18">
        <v>6</v>
      </c>
      <c r="B11" s="18" t="s">
        <v>27</v>
      </c>
      <c r="C11" s="18" t="s">
        <v>28</v>
      </c>
      <c r="D11" s="19" t="s">
        <v>17</v>
      </c>
      <c r="E11" s="22">
        <v>95</v>
      </c>
      <c r="F11" s="21" t="s">
        <v>18</v>
      </c>
      <c r="G11" s="21" t="s">
        <v>19</v>
      </c>
      <c r="H11" s="18" t="s">
        <v>27</v>
      </c>
      <c r="I11" s="18" t="s">
        <v>28</v>
      </c>
      <c r="J11" s="19" t="s">
        <v>17</v>
      </c>
      <c r="K11" s="22">
        <v>54.156188</v>
      </c>
      <c r="L11" s="21" t="s">
        <v>18</v>
      </c>
      <c r="M11" s="21" t="s">
        <v>19</v>
      </c>
      <c r="N11" s="19"/>
      <c r="O11" s="20">
        <f t="shared" si="0"/>
        <v>-40.843812</v>
      </c>
    </row>
    <row r="12" s="4" customFormat="1" ht="38" customHeight="1" spans="1:15">
      <c r="A12" s="18">
        <v>7</v>
      </c>
      <c r="B12" s="18" t="s">
        <v>27</v>
      </c>
      <c r="C12" s="24" t="s">
        <v>29</v>
      </c>
      <c r="D12" s="19" t="s">
        <v>17</v>
      </c>
      <c r="E12" s="22">
        <v>26.4</v>
      </c>
      <c r="F12" s="21" t="s">
        <v>18</v>
      </c>
      <c r="G12" s="21" t="s">
        <v>19</v>
      </c>
      <c r="H12" s="18" t="s">
        <v>27</v>
      </c>
      <c r="I12" s="24" t="s">
        <v>29</v>
      </c>
      <c r="J12" s="19" t="s">
        <v>17</v>
      </c>
      <c r="K12" s="22">
        <v>51.2</v>
      </c>
      <c r="L12" s="21" t="s">
        <v>18</v>
      </c>
      <c r="M12" s="21" t="s">
        <v>19</v>
      </c>
      <c r="N12" s="19"/>
      <c r="O12" s="20">
        <f t="shared" si="0"/>
        <v>24.8</v>
      </c>
    </row>
    <row r="13" s="4" customFormat="1" ht="38" customHeight="1" spans="1:15">
      <c r="A13" s="18">
        <v>8</v>
      </c>
      <c r="B13" s="18" t="s">
        <v>27</v>
      </c>
      <c r="C13" s="18" t="s">
        <v>30</v>
      </c>
      <c r="D13" s="19" t="s">
        <v>17</v>
      </c>
      <c r="E13" s="22">
        <v>206.7</v>
      </c>
      <c r="F13" s="21" t="s">
        <v>18</v>
      </c>
      <c r="G13" s="21" t="s">
        <v>19</v>
      </c>
      <c r="H13" s="18" t="s">
        <v>27</v>
      </c>
      <c r="I13" s="18" t="s">
        <v>30</v>
      </c>
      <c r="J13" s="19" t="s">
        <v>17</v>
      </c>
      <c r="K13" s="22">
        <v>232.3</v>
      </c>
      <c r="L13" s="21" t="s">
        <v>18</v>
      </c>
      <c r="M13" s="21" t="s">
        <v>19</v>
      </c>
      <c r="N13" s="19"/>
      <c r="O13" s="20">
        <f t="shared" si="0"/>
        <v>25.6</v>
      </c>
    </row>
    <row r="14" s="4" customFormat="1" ht="38" customHeight="1" spans="1:15">
      <c r="A14" s="18">
        <v>9</v>
      </c>
      <c r="B14" s="18" t="s">
        <v>27</v>
      </c>
      <c r="C14" s="18" t="s">
        <v>31</v>
      </c>
      <c r="D14" s="19" t="s">
        <v>32</v>
      </c>
      <c r="E14" s="22">
        <v>5</v>
      </c>
      <c r="F14" s="21" t="s">
        <v>18</v>
      </c>
      <c r="G14" s="19" t="s">
        <v>33</v>
      </c>
      <c r="H14" s="18" t="s">
        <v>34</v>
      </c>
      <c r="I14" s="18" t="s">
        <v>31</v>
      </c>
      <c r="J14" s="19" t="s">
        <v>32</v>
      </c>
      <c r="K14" s="22">
        <v>4.95</v>
      </c>
      <c r="L14" s="21" t="s">
        <v>18</v>
      </c>
      <c r="M14" s="19" t="s">
        <v>33</v>
      </c>
      <c r="N14" s="19"/>
      <c r="O14" s="20">
        <f t="shared" si="0"/>
        <v>-0.0499999999999998</v>
      </c>
    </row>
    <row r="15" s="4" customFormat="1" ht="38" customHeight="1" spans="1:15">
      <c r="A15" s="18">
        <v>10</v>
      </c>
      <c r="B15" s="18" t="s">
        <v>35</v>
      </c>
      <c r="C15" s="18" t="s">
        <v>36</v>
      </c>
      <c r="D15" s="19" t="s">
        <v>17</v>
      </c>
      <c r="E15" s="22">
        <v>22.5</v>
      </c>
      <c r="F15" s="21" t="s">
        <v>37</v>
      </c>
      <c r="G15" s="21" t="s">
        <v>19</v>
      </c>
      <c r="H15" s="18" t="s">
        <v>35</v>
      </c>
      <c r="I15" s="18" t="s">
        <v>36</v>
      </c>
      <c r="J15" s="19" t="s">
        <v>17</v>
      </c>
      <c r="K15" s="22">
        <v>19.715772</v>
      </c>
      <c r="L15" s="21" t="s">
        <v>37</v>
      </c>
      <c r="M15" s="21" t="s">
        <v>19</v>
      </c>
      <c r="N15" s="19"/>
      <c r="O15" s="20">
        <f t="shared" ref="O15:O25" si="1">K15-E15</f>
        <v>-2.784228</v>
      </c>
    </row>
    <row r="16" s="4" customFormat="1" ht="38" customHeight="1" spans="1:15">
      <c r="A16" s="18">
        <v>11</v>
      </c>
      <c r="B16" s="18" t="s">
        <v>35</v>
      </c>
      <c r="C16" s="24" t="s">
        <v>38</v>
      </c>
      <c r="D16" s="19" t="s">
        <v>17</v>
      </c>
      <c r="E16" s="22">
        <v>160.5</v>
      </c>
      <c r="F16" s="21" t="s">
        <v>18</v>
      </c>
      <c r="G16" s="21" t="s">
        <v>19</v>
      </c>
      <c r="H16" s="18" t="s">
        <v>35</v>
      </c>
      <c r="I16" s="24" t="s">
        <v>38</v>
      </c>
      <c r="J16" s="19" t="s">
        <v>17</v>
      </c>
      <c r="K16" s="22">
        <v>171.7</v>
      </c>
      <c r="L16" s="21" t="s">
        <v>18</v>
      </c>
      <c r="M16" s="21" t="s">
        <v>19</v>
      </c>
      <c r="N16" s="19"/>
      <c r="O16" s="20">
        <f t="shared" si="1"/>
        <v>11.2</v>
      </c>
    </row>
    <row r="17" s="4" customFormat="1" ht="38" customHeight="1" spans="1:15">
      <c r="A17" s="18">
        <v>12</v>
      </c>
      <c r="B17" s="18" t="s">
        <v>35</v>
      </c>
      <c r="C17" s="24" t="s">
        <v>39</v>
      </c>
      <c r="D17" s="19" t="s">
        <v>32</v>
      </c>
      <c r="E17" s="25">
        <v>98.7</v>
      </c>
      <c r="F17" s="21" t="s">
        <v>18</v>
      </c>
      <c r="G17" s="19" t="s">
        <v>33</v>
      </c>
      <c r="H17" s="18" t="s">
        <v>35</v>
      </c>
      <c r="I17" s="24" t="s">
        <v>39</v>
      </c>
      <c r="J17" s="19" t="s">
        <v>32</v>
      </c>
      <c r="K17" s="22">
        <v>91.35</v>
      </c>
      <c r="L17" s="21" t="s">
        <v>18</v>
      </c>
      <c r="M17" s="21" t="s">
        <v>33</v>
      </c>
      <c r="N17" s="19"/>
      <c r="O17" s="20">
        <f t="shared" si="1"/>
        <v>-7.34999999999999</v>
      </c>
    </row>
    <row r="18" s="4" customFormat="1" ht="38" customHeight="1" spans="1:15">
      <c r="A18" s="18">
        <v>13</v>
      </c>
      <c r="B18" s="18" t="s">
        <v>35</v>
      </c>
      <c r="C18" s="24" t="s">
        <v>40</v>
      </c>
      <c r="D18" s="19" t="s">
        <v>17</v>
      </c>
      <c r="E18" s="22">
        <v>91.125</v>
      </c>
      <c r="F18" s="21" t="s">
        <v>18</v>
      </c>
      <c r="G18" s="21" t="s">
        <v>19</v>
      </c>
      <c r="H18" s="18" t="s">
        <v>35</v>
      </c>
      <c r="I18" s="24" t="s">
        <v>40</v>
      </c>
      <c r="J18" s="19" t="s">
        <v>17</v>
      </c>
      <c r="K18" s="22">
        <v>28.776436</v>
      </c>
      <c r="L18" s="21" t="s">
        <v>18</v>
      </c>
      <c r="M18" s="21" t="s">
        <v>19</v>
      </c>
      <c r="N18" s="19"/>
      <c r="O18" s="20">
        <f t="shared" si="1"/>
        <v>-62.348564</v>
      </c>
    </row>
    <row r="19" s="4" customFormat="1" ht="38" customHeight="1" spans="1:15">
      <c r="A19" s="18">
        <v>14</v>
      </c>
      <c r="B19" s="18" t="s">
        <v>41</v>
      </c>
      <c r="C19" s="18" t="s">
        <v>42</v>
      </c>
      <c r="D19" s="19" t="s">
        <v>32</v>
      </c>
      <c r="E19" s="22">
        <v>123.102925</v>
      </c>
      <c r="F19" s="21" t="s">
        <v>43</v>
      </c>
      <c r="G19" s="19" t="s">
        <v>33</v>
      </c>
      <c r="H19" s="18" t="s">
        <v>41</v>
      </c>
      <c r="I19" s="18" t="s">
        <v>42</v>
      </c>
      <c r="J19" s="19" t="s">
        <v>32</v>
      </c>
      <c r="K19" s="22">
        <v>120.351525</v>
      </c>
      <c r="L19" s="21" t="s">
        <v>43</v>
      </c>
      <c r="M19" s="19" t="s">
        <v>33</v>
      </c>
      <c r="N19" s="19"/>
      <c r="O19" s="20">
        <f t="shared" si="1"/>
        <v>-2.7514</v>
      </c>
    </row>
    <row r="20" s="4" customFormat="1" ht="38" customHeight="1" spans="1:15">
      <c r="A20" s="18">
        <v>15</v>
      </c>
      <c r="B20" s="18" t="s">
        <v>44</v>
      </c>
      <c r="C20" s="18" t="s">
        <v>45</v>
      </c>
      <c r="D20" s="19" t="s">
        <v>32</v>
      </c>
      <c r="E20" s="22">
        <v>122.067562</v>
      </c>
      <c r="F20" s="21" t="s">
        <v>18</v>
      </c>
      <c r="G20" s="19" t="s">
        <v>33</v>
      </c>
      <c r="H20" s="18" t="s">
        <v>44</v>
      </c>
      <c r="I20" s="18" t="s">
        <v>45</v>
      </c>
      <c r="J20" s="19" t="s">
        <v>32</v>
      </c>
      <c r="K20" s="22">
        <v>107.034532</v>
      </c>
      <c r="L20" s="21" t="s">
        <v>18</v>
      </c>
      <c r="M20" s="19" t="s">
        <v>33</v>
      </c>
      <c r="N20" s="19"/>
      <c r="O20" s="20">
        <f t="shared" si="1"/>
        <v>-15.03303</v>
      </c>
    </row>
    <row r="21" s="4" customFormat="1" ht="38" customHeight="1" spans="1:15">
      <c r="A21" s="18">
        <v>16</v>
      </c>
      <c r="B21" s="18" t="s">
        <v>44</v>
      </c>
      <c r="C21" s="18" t="s">
        <v>46</v>
      </c>
      <c r="D21" s="19" t="s">
        <v>32</v>
      </c>
      <c r="E21" s="22">
        <v>102.2</v>
      </c>
      <c r="F21" s="21" t="s">
        <v>18</v>
      </c>
      <c r="G21" s="19" t="s">
        <v>33</v>
      </c>
      <c r="H21" s="18" t="s">
        <v>44</v>
      </c>
      <c r="I21" s="18" t="s">
        <v>46</v>
      </c>
      <c r="J21" s="19" t="s">
        <v>32</v>
      </c>
      <c r="K21" s="22">
        <v>102.735028</v>
      </c>
      <c r="L21" s="21" t="s">
        <v>18</v>
      </c>
      <c r="M21" s="19" t="s">
        <v>33</v>
      </c>
      <c r="N21" s="19"/>
      <c r="O21" s="20">
        <f t="shared" si="1"/>
        <v>0.535027999999997</v>
      </c>
    </row>
    <row r="22" s="4" customFormat="1" ht="38" customHeight="1" spans="1:15">
      <c r="A22" s="18">
        <v>17</v>
      </c>
      <c r="B22" s="18" t="s">
        <v>47</v>
      </c>
      <c r="C22" s="18" t="s">
        <v>48</v>
      </c>
      <c r="D22" s="19" t="s">
        <v>32</v>
      </c>
      <c r="E22" s="22">
        <v>17</v>
      </c>
      <c r="F22" s="21" t="s">
        <v>18</v>
      </c>
      <c r="G22" s="19" t="s">
        <v>33</v>
      </c>
      <c r="H22" s="18" t="s">
        <v>47</v>
      </c>
      <c r="I22" s="18" t="s">
        <v>48</v>
      </c>
      <c r="J22" s="19" t="s">
        <v>32</v>
      </c>
      <c r="K22" s="22">
        <v>10.049287</v>
      </c>
      <c r="L22" s="21" t="s">
        <v>18</v>
      </c>
      <c r="M22" s="19" t="s">
        <v>33</v>
      </c>
      <c r="N22" s="19"/>
      <c r="O22" s="20">
        <f t="shared" si="1"/>
        <v>-6.950713</v>
      </c>
    </row>
    <row r="23" s="4" customFormat="1" ht="38" customHeight="1" spans="1:15">
      <c r="A23" s="18">
        <v>18</v>
      </c>
      <c r="B23" s="18" t="s">
        <v>47</v>
      </c>
      <c r="C23" s="18" t="s">
        <v>49</v>
      </c>
      <c r="D23" s="19" t="s">
        <v>32</v>
      </c>
      <c r="E23" s="22">
        <v>60.9</v>
      </c>
      <c r="F23" s="21" t="s">
        <v>18</v>
      </c>
      <c r="G23" s="19" t="s">
        <v>33</v>
      </c>
      <c r="H23" s="18" t="s">
        <v>47</v>
      </c>
      <c r="I23" s="18" t="s">
        <v>49</v>
      </c>
      <c r="J23" s="19" t="s">
        <v>32</v>
      </c>
      <c r="K23" s="22">
        <v>60.142858</v>
      </c>
      <c r="L23" s="21" t="s">
        <v>18</v>
      </c>
      <c r="M23" s="19" t="s">
        <v>33</v>
      </c>
      <c r="N23" s="19"/>
      <c r="O23" s="20">
        <f t="shared" si="1"/>
        <v>-0.757142000000002</v>
      </c>
    </row>
    <row r="24" s="4" customFormat="1" ht="38" customHeight="1" spans="1:15">
      <c r="A24" s="18">
        <v>19</v>
      </c>
      <c r="B24" s="18" t="s">
        <v>47</v>
      </c>
      <c r="C24" s="18" t="s">
        <v>50</v>
      </c>
      <c r="D24" s="19" t="s">
        <v>17</v>
      </c>
      <c r="E24" s="22">
        <v>40</v>
      </c>
      <c r="F24" s="21" t="s">
        <v>18</v>
      </c>
      <c r="G24" s="21" t="s">
        <v>19</v>
      </c>
      <c r="H24" s="18" t="s">
        <v>47</v>
      </c>
      <c r="I24" s="18" t="s">
        <v>50</v>
      </c>
      <c r="J24" s="19" t="s">
        <v>17</v>
      </c>
      <c r="K24" s="22">
        <v>15.61</v>
      </c>
      <c r="L24" s="21" t="s">
        <v>18</v>
      </c>
      <c r="M24" s="21" t="s">
        <v>19</v>
      </c>
      <c r="N24" s="19"/>
      <c r="O24" s="20">
        <f t="shared" si="1"/>
        <v>-24.39</v>
      </c>
    </row>
    <row r="25" s="4" customFormat="1" ht="38" customHeight="1" spans="1:15">
      <c r="A25" s="18">
        <v>20</v>
      </c>
      <c r="B25" s="18" t="s">
        <v>47</v>
      </c>
      <c r="C25" s="18" t="s">
        <v>51</v>
      </c>
      <c r="D25" s="19" t="s">
        <v>17</v>
      </c>
      <c r="E25" s="22">
        <v>62.4</v>
      </c>
      <c r="F25" s="21" t="s">
        <v>18</v>
      </c>
      <c r="G25" s="21" t="s">
        <v>19</v>
      </c>
      <c r="H25" s="18" t="s">
        <v>47</v>
      </c>
      <c r="I25" s="18" t="s">
        <v>51</v>
      </c>
      <c r="J25" s="19" t="s">
        <v>17</v>
      </c>
      <c r="K25" s="22">
        <v>71.4</v>
      </c>
      <c r="L25" s="21" t="s">
        <v>18</v>
      </c>
      <c r="M25" s="21" t="s">
        <v>19</v>
      </c>
      <c r="N25" s="19"/>
      <c r="O25" s="20">
        <f t="shared" si="1"/>
        <v>9</v>
      </c>
    </row>
    <row r="26" s="4" customFormat="1" ht="38" customHeight="1" spans="1:15">
      <c r="A26" s="18">
        <v>21</v>
      </c>
      <c r="B26" s="18" t="s">
        <v>52</v>
      </c>
      <c r="C26" s="18" t="s">
        <v>53</v>
      </c>
      <c r="D26" s="19" t="s">
        <v>54</v>
      </c>
      <c r="E26" s="22">
        <v>51</v>
      </c>
      <c r="F26" s="21" t="s">
        <v>18</v>
      </c>
      <c r="G26" s="19" t="s">
        <v>33</v>
      </c>
      <c r="H26" s="18" t="s">
        <v>52</v>
      </c>
      <c r="I26" s="18" t="s">
        <v>53</v>
      </c>
      <c r="J26" s="19" t="s">
        <v>54</v>
      </c>
      <c r="K26" s="22">
        <v>37.7736</v>
      </c>
      <c r="L26" s="21" t="s">
        <v>18</v>
      </c>
      <c r="M26" s="19" t="s">
        <v>33</v>
      </c>
      <c r="N26" s="19"/>
      <c r="O26" s="20">
        <f t="shared" ref="O26:O48" si="2">K26-E26</f>
        <v>-13.2264</v>
      </c>
    </row>
    <row r="27" s="4" customFormat="1" ht="38" customHeight="1" spans="1:15">
      <c r="A27" s="18">
        <v>22</v>
      </c>
      <c r="B27" s="18" t="s">
        <v>52</v>
      </c>
      <c r="C27" s="18" t="s">
        <v>55</v>
      </c>
      <c r="D27" s="19" t="s">
        <v>54</v>
      </c>
      <c r="E27" s="22">
        <v>80</v>
      </c>
      <c r="F27" s="21" t="s">
        <v>18</v>
      </c>
      <c r="G27" s="19" t="s">
        <v>33</v>
      </c>
      <c r="H27" s="18" t="s">
        <v>52</v>
      </c>
      <c r="I27" s="18" t="s">
        <v>55</v>
      </c>
      <c r="J27" s="19" t="s">
        <v>54</v>
      </c>
      <c r="K27" s="22">
        <v>51.286775</v>
      </c>
      <c r="L27" s="21" t="s">
        <v>18</v>
      </c>
      <c r="M27" s="19" t="s">
        <v>33</v>
      </c>
      <c r="N27" s="19"/>
      <c r="O27" s="20">
        <f t="shared" si="2"/>
        <v>-28.713225</v>
      </c>
    </row>
    <row r="28" s="4" customFormat="1" ht="38" customHeight="1" spans="1:15">
      <c r="A28" s="18">
        <v>23</v>
      </c>
      <c r="B28" s="18" t="s">
        <v>52</v>
      </c>
      <c r="C28" s="18" t="s">
        <v>56</v>
      </c>
      <c r="D28" s="19" t="s">
        <v>32</v>
      </c>
      <c r="E28" s="22">
        <v>114.860922</v>
      </c>
      <c r="F28" s="21" t="s">
        <v>18</v>
      </c>
      <c r="G28" s="19" t="s">
        <v>33</v>
      </c>
      <c r="H28" s="18" t="s">
        <v>52</v>
      </c>
      <c r="I28" s="18" t="s">
        <v>56</v>
      </c>
      <c r="J28" s="19" t="s">
        <v>32</v>
      </c>
      <c r="K28" s="22">
        <v>114.386077</v>
      </c>
      <c r="L28" s="21" t="s">
        <v>18</v>
      </c>
      <c r="M28" s="19" t="s">
        <v>33</v>
      </c>
      <c r="N28" s="19"/>
      <c r="O28" s="20">
        <f t="shared" si="2"/>
        <v>-0.474845000000002</v>
      </c>
    </row>
    <row r="29" s="4" customFormat="1" ht="38" customHeight="1" spans="1:15">
      <c r="A29" s="23">
        <v>24</v>
      </c>
      <c r="B29" s="26" t="s">
        <v>52</v>
      </c>
      <c r="C29" s="24" t="s">
        <v>57</v>
      </c>
      <c r="D29" s="27" t="s">
        <v>32</v>
      </c>
      <c r="E29" s="22">
        <v>522.733001</v>
      </c>
      <c r="F29" s="21" t="s">
        <v>37</v>
      </c>
      <c r="G29" s="27" t="s">
        <v>33</v>
      </c>
      <c r="H29" s="26" t="s">
        <v>52</v>
      </c>
      <c r="I29" s="24" t="s">
        <v>57</v>
      </c>
      <c r="J29" s="27" t="s">
        <v>32</v>
      </c>
      <c r="K29" s="22">
        <v>543.517229</v>
      </c>
      <c r="L29" s="21" t="s">
        <v>37</v>
      </c>
      <c r="M29" s="27" t="s">
        <v>33</v>
      </c>
      <c r="N29" s="19"/>
      <c r="O29" s="20">
        <f t="shared" si="2"/>
        <v>20.784228</v>
      </c>
    </row>
    <row r="30" s="4" customFormat="1" ht="38" customHeight="1" spans="1:15">
      <c r="A30" s="28"/>
      <c r="B30" s="26"/>
      <c r="C30" s="24"/>
      <c r="D30" s="29"/>
      <c r="E30" s="22">
        <v>256.55</v>
      </c>
      <c r="F30" s="21" t="s">
        <v>24</v>
      </c>
      <c r="G30" s="29"/>
      <c r="H30" s="26"/>
      <c r="I30" s="24"/>
      <c r="J30" s="29"/>
      <c r="K30" s="22">
        <v>582.963557</v>
      </c>
      <c r="L30" s="21" t="s">
        <v>24</v>
      </c>
      <c r="M30" s="29"/>
      <c r="N30" s="19"/>
      <c r="O30" s="20">
        <f t="shared" si="2"/>
        <v>326.413557</v>
      </c>
    </row>
    <row r="31" s="4" customFormat="1" ht="38" customHeight="1" spans="1:15">
      <c r="A31" s="28"/>
      <c r="B31" s="26"/>
      <c r="C31" s="24"/>
      <c r="D31" s="29"/>
      <c r="E31" s="22">
        <v>90.485175</v>
      </c>
      <c r="F31" s="21" t="s">
        <v>43</v>
      </c>
      <c r="G31" s="29"/>
      <c r="H31" s="26"/>
      <c r="I31" s="24"/>
      <c r="J31" s="29"/>
      <c r="K31" s="22">
        <v>96.38694</v>
      </c>
      <c r="L31" s="21" t="s">
        <v>43</v>
      </c>
      <c r="M31" s="29"/>
      <c r="N31" s="19"/>
      <c r="O31" s="20">
        <f t="shared" si="2"/>
        <v>5.901765</v>
      </c>
    </row>
    <row r="32" s="4" customFormat="1" ht="38" customHeight="1" spans="1:15">
      <c r="A32" s="30"/>
      <c r="B32" s="26"/>
      <c r="C32" s="24"/>
      <c r="D32" s="31"/>
      <c r="E32" s="22">
        <v>967.713922</v>
      </c>
      <c r="F32" s="21" t="s">
        <v>18</v>
      </c>
      <c r="G32" s="31"/>
      <c r="H32" s="26"/>
      <c r="I32" s="24"/>
      <c r="J32" s="31"/>
      <c r="K32" s="22">
        <v>1269.92754</v>
      </c>
      <c r="L32" s="21" t="s">
        <v>18</v>
      </c>
      <c r="M32" s="31"/>
      <c r="N32" s="19"/>
      <c r="O32" s="20">
        <f t="shared" si="2"/>
        <v>302.213618</v>
      </c>
    </row>
    <row r="33" s="4" customFormat="1" ht="38" customHeight="1" spans="1:15">
      <c r="A33" s="18">
        <v>25</v>
      </c>
      <c r="B33" s="18" t="s">
        <v>58</v>
      </c>
      <c r="C33" s="18" t="s">
        <v>59</v>
      </c>
      <c r="D33" s="19" t="s">
        <v>54</v>
      </c>
      <c r="E33" s="22">
        <v>480.025</v>
      </c>
      <c r="F33" s="21" t="s">
        <v>18</v>
      </c>
      <c r="G33" s="19" t="s">
        <v>33</v>
      </c>
      <c r="H33" s="18" t="s">
        <v>58</v>
      </c>
      <c r="I33" s="18" t="s">
        <v>59</v>
      </c>
      <c r="J33" s="19" t="s">
        <v>54</v>
      </c>
      <c r="K33" s="22">
        <v>478.275</v>
      </c>
      <c r="L33" s="21" t="s">
        <v>18</v>
      </c>
      <c r="M33" s="19" t="s">
        <v>33</v>
      </c>
      <c r="N33" s="19"/>
      <c r="O33" s="20">
        <f t="shared" si="2"/>
        <v>-1.75</v>
      </c>
    </row>
    <row r="34" s="4" customFormat="1" ht="38" customHeight="1" spans="1:15">
      <c r="A34" s="18">
        <v>26</v>
      </c>
      <c r="B34" s="18" t="s">
        <v>60</v>
      </c>
      <c r="C34" s="23" t="s">
        <v>61</v>
      </c>
      <c r="D34" s="19" t="s">
        <v>17</v>
      </c>
      <c r="E34" s="22">
        <v>230.26</v>
      </c>
      <c r="F34" s="21" t="s">
        <v>24</v>
      </c>
      <c r="G34" s="21" t="s">
        <v>19</v>
      </c>
      <c r="H34" s="18" t="s">
        <v>60</v>
      </c>
      <c r="I34" s="23" t="s">
        <v>61</v>
      </c>
      <c r="J34" s="19" t="s">
        <v>17</v>
      </c>
      <c r="K34" s="22">
        <v>3.484385</v>
      </c>
      <c r="L34" s="21" t="s">
        <v>24</v>
      </c>
      <c r="M34" s="21" t="s">
        <v>19</v>
      </c>
      <c r="N34" s="19"/>
      <c r="O34" s="20">
        <f t="shared" si="2"/>
        <v>-226.775615</v>
      </c>
    </row>
    <row r="35" s="4" customFormat="1" ht="38" customHeight="1" spans="1:15">
      <c r="A35" s="18">
        <v>27</v>
      </c>
      <c r="B35" s="18" t="s">
        <v>60</v>
      </c>
      <c r="C35" s="23" t="s">
        <v>62</v>
      </c>
      <c r="D35" s="19" t="s">
        <v>32</v>
      </c>
      <c r="E35" s="22">
        <v>68.4</v>
      </c>
      <c r="F35" s="21" t="s">
        <v>18</v>
      </c>
      <c r="G35" s="19" t="s">
        <v>33</v>
      </c>
      <c r="H35" s="18" t="s">
        <v>60</v>
      </c>
      <c r="I35" s="23" t="s">
        <v>62</v>
      </c>
      <c r="J35" s="19" t="s">
        <v>32</v>
      </c>
      <c r="K35" s="22">
        <v>42.635316</v>
      </c>
      <c r="L35" s="21" t="s">
        <v>18</v>
      </c>
      <c r="M35" s="19" t="s">
        <v>33</v>
      </c>
      <c r="N35" s="19"/>
      <c r="O35" s="20">
        <f t="shared" si="2"/>
        <v>-25.764684</v>
      </c>
    </row>
    <row r="36" s="4" customFormat="1" ht="38" customHeight="1" spans="1:15">
      <c r="A36" s="18">
        <v>28</v>
      </c>
      <c r="B36" s="18" t="s">
        <v>63</v>
      </c>
      <c r="C36" s="18" t="s">
        <v>64</v>
      </c>
      <c r="D36" s="19" t="s">
        <v>17</v>
      </c>
      <c r="E36" s="22">
        <v>26.9</v>
      </c>
      <c r="F36" s="21" t="s">
        <v>18</v>
      </c>
      <c r="G36" s="21" t="s">
        <v>19</v>
      </c>
      <c r="H36" s="18" t="s">
        <v>63</v>
      </c>
      <c r="I36" s="18" t="s">
        <v>64</v>
      </c>
      <c r="J36" s="19" t="s">
        <v>17</v>
      </c>
      <c r="K36" s="22">
        <v>27.4</v>
      </c>
      <c r="L36" s="21" t="s">
        <v>18</v>
      </c>
      <c r="M36" s="21" t="s">
        <v>19</v>
      </c>
      <c r="N36" s="19"/>
      <c r="O36" s="20">
        <f t="shared" si="2"/>
        <v>0.5</v>
      </c>
    </row>
    <row r="37" s="4" customFormat="1" ht="38" customHeight="1" spans="1:15">
      <c r="A37" s="18">
        <v>29</v>
      </c>
      <c r="B37" s="18" t="s">
        <v>65</v>
      </c>
      <c r="C37" s="18" t="s">
        <v>66</v>
      </c>
      <c r="D37" s="19" t="s">
        <v>32</v>
      </c>
      <c r="E37" s="22">
        <v>27.419066</v>
      </c>
      <c r="F37" s="21" t="s">
        <v>18</v>
      </c>
      <c r="G37" s="19" t="s">
        <v>33</v>
      </c>
      <c r="H37" s="18" t="s">
        <v>65</v>
      </c>
      <c r="I37" s="18" t="s">
        <v>66</v>
      </c>
      <c r="J37" s="19" t="s">
        <v>32</v>
      </c>
      <c r="K37" s="22">
        <v>31.488662</v>
      </c>
      <c r="L37" s="21" t="s">
        <v>18</v>
      </c>
      <c r="M37" s="19" t="s">
        <v>33</v>
      </c>
      <c r="N37" s="19"/>
      <c r="O37" s="20">
        <f t="shared" si="2"/>
        <v>4.069596</v>
      </c>
    </row>
    <row r="38" s="4" customFormat="1" ht="38" customHeight="1" spans="1:15">
      <c r="A38" s="18">
        <v>30</v>
      </c>
      <c r="B38" s="18" t="s">
        <v>67</v>
      </c>
      <c r="C38" s="18" t="s">
        <v>68</v>
      </c>
      <c r="D38" s="19" t="s">
        <v>69</v>
      </c>
      <c r="E38" s="32">
        <v>5.64</v>
      </c>
      <c r="F38" s="21" t="s">
        <v>24</v>
      </c>
      <c r="G38" s="19" t="s">
        <v>70</v>
      </c>
      <c r="H38" s="18" t="s">
        <v>67</v>
      </c>
      <c r="I38" s="18" t="s">
        <v>68</v>
      </c>
      <c r="J38" s="19" t="s">
        <v>69</v>
      </c>
      <c r="K38" s="32">
        <v>5.6338</v>
      </c>
      <c r="L38" s="21" t="s">
        <v>24</v>
      </c>
      <c r="M38" s="19" t="s">
        <v>70</v>
      </c>
      <c r="N38" s="19"/>
      <c r="O38" s="20">
        <f t="shared" si="2"/>
        <v>-0.00619999999999976</v>
      </c>
    </row>
    <row r="39" s="4" customFormat="1" ht="38" customHeight="1" spans="1:15">
      <c r="A39" s="18">
        <v>31</v>
      </c>
      <c r="B39" s="18" t="s">
        <v>67</v>
      </c>
      <c r="C39" s="18" t="s">
        <v>71</v>
      </c>
      <c r="D39" s="19" t="s">
        <v>17</v>
      </c>
      <c r="E39" s="22">
        <v>50</v>
      </c>
      <c r="F39" s="21" t="s">
        <v>24</v>
      </c>
      <c r="G39" s="19" t="s">
        <v>70</v>
      </c>
      <c r="H39" s="18" t="s">
        <v>67</v>
      </c>
      <c r="I39" s="18" t="s">
        <v>71</v>
      </c>
      <c r="J39" s="19" t="s">
        <v>17</v>
      </c>
      <c r="K39" s="22">
        <v>32</v>
      </c>
      <c r="L39" s="21" t="s">
        <v>24</v>
      </c>
      <c r="M39" s="19" t="s">
        <v>70</v>
      </c>
      <c r="N39" s="19"/>
      <c r="O39" s="20">
        <f t="shared" si="2"/>
        <v>-18</v>
      </c>
    </row>
    <row r="40" s="4" customFormat="1" ht="38" customHeight="1" spans="1:15">
      <c r="A40" s="18">
        <v>32</v>
      </c>
      <c r="B40" s="18" t="s">
        <v>67</v>
      </c>
      <c r="C40" s="18" t="s">
        <v>72</v>
      </c>
      <c r="D40" s="19" t="s">
        <v>32</v>
      </c>
      <c r="E40" s="22">
        <v>16.36</v>
      </c>
      <c r="F40" s="21" t="s">
        <v>24</v>
      </c>
      <c r="G40" s="19" t="s">
        <v>33</v>
      </c>
      <c r="H40" s="18" t="s">
        <v>67</v>
      </c>
      <c r="I40" s="18" t="s">
        <v>72</v>
      </c>
      <c r="J40" s="19" t="s">
        <v>32</v>
      </c>
      <c r="K40" s="22">
        <v>3.019713</v>
      </c>
      <c r="L40" s="21" t="s">
        <v>24</v>
      </c>
      <c r="M40" s="19" t="s">
        <v>33</v>
      </c>
      <c r="N40" s="19"/>
      <c r="O40" s="20">
        <f t="shared" si="2"/>
        <v>-13.340287</v>
      </c>
    </row>
    <row r="41" s="4" customFormat="1" ht="38" customHeight="1" spans="1:15">
      <c r="A41" s="18">
        <v>33</v>
      </c>
      <c r="B41" s="18" t="s">
        <v>67</v>
      </c>
      <c r="C41" s="18" t="s">
        <v>73</v>
      </c>
      <c r="D41" s="19" t="s">
        <v>32</v>
      </c>
      <c r="E41" s="20">
        <v>48</v>
      </c>
      <c r="F41" s="21" t="s">
        <v>24</v>
      </c>
      <c r="G41" s="19" t="s">
        <v>33</v>
      </c>
      <c r="H41" s="18" t="s">
        <v>67</v>
      </c>
      <c r="I41" s="18" t="s">
        <v>73</v>
      </c>
      <c r="J41" s="19" t="s">
        <v>32</v>
      </c>
      <c r="K41" s="20">
        <v>46.192375</v>
      </c>
      <c r="L41" s="21" t="s">
        <v>24</v>
      </c>
      <c r="M41" s="19" t="s">
        <v>33</v>
      </c>
      <c r="N41" s="19"/>
      <c r="O41" s="20">
        <f t="shared" si="2"/>
        <v>-1.807625</v>
      </c>
    </row>
    <row r="42" s="4" customFormat="1" ht="38" customHeight="1" spans="1:15">
      <c r="A42" s="18">
        <v>34</v>
      </c>
      <c r="B42" s="18" t="s">
        <v>67</v>
      </c>
      <c r="C42" s="18" t="s">
        <v>74</v>
      </c>
      <c r="D42" s="19" t="s">
        <v>32</v>
      </c>
      <c r="E42" s="22">
        <v>12</v>
      </c>
      <c r="F42" s="21" t="s">
        <v>43</v>
      </c>
      <c r="G42" s="19" t="s">
        <v>33</v>
      </c>
      <c r="H42" s="18" t="s">
        <v>67</v>
      </c>
      <c r="I42" s="18" t="s">
        <v>74</v>
      </c>
      <c r="J42" s="19" t="s">
        <v>32</v>
      </c>
      <c r="K42" s="22">
        <v>8.849635</v>
      </c>
      <c r="L42" s="21" t="s">
        <v>43</v>
      </c>
      <c r="M42" s="19" t="s">
        <v>33</v>
      </c>
      <c r="N42" s="19"/>
      <c r="O42" s="20">
        <f t="shared" si="2"/>
        <v>-3.150365</v>
      </c>
    </row>
    <row r="43" s="4" customFormat="1" ht="38" customHeight="1" spans="1:15">
      <c r="A43" s="18">
        <v>35</v>
      </c>
      <c r="B43" s="18" t="s">
        <v>75</v>
      </c>
      <c r="C43" s="18" t="s">
        <v>76</v>
      </c>
      <c r="D43" s="19" t="s">
        <v>17</v>
      </c>
      <c r="E43" s="22">
        <v>37.8</v>
      </c>
      <c r="F43" s="21" t="s">
        <v>18</v>
      </c>
      <c r="G43" s="21" t="s">
        <v>19</v>
      </c>
      <c r="H43" s="18" t="s">
        <v>75</v>
      </c>
      <c r="I43" s="18" t="s">
        <v>76</v>
      </c>
      <c r="J43" s="19" t="s">
        <v>17</v>
      </c>
      <c r="K43" s="22">
        <v>46</v>
      </c>
      <c r="L43" s="21" t="s">
        <v>18</v>
      </c>
      <c r="M43" s="21" t="s">
        <v>19</v>
      </c>
      <c r="N43" s="19"/>
      <c r="O43" s="20">
        <f t="shared" si="2"/>
        <v>8.2</v>
      </c>
    </row>
    <row r="44" s="4" customFormat="1" ht="38" customHeight="1" spans="1:15">
      <c r="A44" s="18">
        <v>36</v>
      </c>
      <c r="B44" s="18" t="s">
        <v>75</v>
      </c>
      <c r="C44" s="18" t="s">
        <v>77</v>
      </c>
      <c r="D44" s="19" t="s">
        <v>17</v>
      </c>
      <c r="E44" s="22">
        <v>100</v>
      </c>
      <c r="F44" s="21" t="s">
        <v>24</v>
      </c>
      <c r="G44" s="21" t="s">
        <v>19</v>
      </c>
      <c r="H44" s="18" t="s">
        <v>75</v>
      </c>
      <c r="I44" s="18" t="s">
        <v>77</v>
      </c>
      <c r="J44" s="19" t="s">
        <v>17</v>
      </c>
      <c r="K44" s="22">
        <v>58.511457</v>
      </c>
      <c r="L44" s="21" t="s">
        <v>24</v>
      </c>
      <c r="M44" s="21" t="s">
        <v>19</v>
      </c>
      <c r="N44" s="19"/>
      <c r="O44" s="20">
        <f t="shared" si="2"/>
        <v>-41.488543</v>
      </c>
    </row>
    <row r="45" s="4" customFormat="1" ht="38" customHeight="1" spans="1:15">
      <c r="A45" s="18">
        <v>37</v>
      </c>
      <c r="B45" s="18" t="s">
        <v>75</v>
      </c>
      <c r="C45" s="18" t="s">
        <v>78</v>
      </c>
      <c r="D45" s="19" t="s">
        <v>17</v>
      </c>
      <c r="E45" s="22">
        <v>150</v>
      </c>
      <c r="F45" s="21" t="s">
        <v>18</v>
      </c>
      <c r="G45" s="21" t="s">
        <v>19</v>
      </c>
      <c r="H45" s="18" t="s">
        <v>75</v>
      </c>
      <c r="I45" s="18" t="s">
        <v>78</v>
      </c>
      <c r="J45" s="19" t="s">
        <v>17</v>
      </c>
      <c r="K45" s="22">
        <v>141.2829</v>
      </c>
      <c r="L45" s="21" t="s">
        <v>18</v>
      </c>
      <c r="M45" s="21" t="s">
        <v>19</v>
      </c>
      <c r="N45" s="19"/>
      <c r="O45" s="20">
        <f t="shared" si="2"/>
        <v>-8.71709999999999</v>
      </c>
    </row>
    <row r="46" s="4" customFormat="1" ht="38" customHeight="1" spans="1:15">
      <c r="A46" s="18">
        <v>38</v>
      </c>
      <c r="B46" s="18" t="s">
        <v>75</v>
      </c>
      <c r="C46" s="18" t="s">
        <v>79</v>
      </c>
      <c r="D46" s="19" t="s">
        <v>17</v>
      </c>
      <c r="E46" s="22">
        <v>50</v>
      </c>
      <c r="F46" s="21" t="s">
        <v>18</v>
      </c>
      <c r="G46" s="21" t="s">
        <v>19</v>
      </c>
      <c r="H46" s="18" t="s">
        <v>75</v>
      </c>
      <c r="I46" s="18" t="s">
        <v>79</v>
      </c>
      <c r="J46" s="19" t="s">
        <v>17</v>
      </c>
      <c r="K46" s="22">
        <v>23.375293</v>
      </c>
      <c r="L46" s="21" t="s">
        <v>18</v>
      </c>
      <c r="M46" s="21" t="s">
        <v>19</v>
      </c>
      <c r="N46" s="19"/>
      <c r="O46" s="20">
        <f t="shared" si="2"/>
        <v>-26.624707</v>
      </c>
    </row>
    <row r="47" s="4" customFormat="1" ht="38" customHeight="1" spans="1:15">
      <c r="A47" s="18">
        <v>39</v>
      </c>
      <c r="B47" s="18" t="s">
        <v>75</v>
      </c>
      <c r="C47" s="18" t="s">
        <v>80</v>
      </c>
      <c r="D47" s="19" t="s">
        <v>32</v>
      </c>
      <c r="E47" s="22">
        <v>15</v>
      </c>
      <c r="F47" s="21" t="s">
        <v>18</v>
      </c>
      <c r="G47" s="19" t="s">
        <v>33</v>
      </c>
      <c r="H47" s="18" t="s">
        <v>75</v>
      </c>
      <c r="I47" s="18" t="s">
        <v>80</v>
      </c>
      <c r="J47" s="19" t="s">
        <v>32</v>
      </c>
      <c r="K47" s="22">
        <v>11.492289</v>
      </c>
      <c r="L47" s="21" t="s">
        <v>18</v>
      </c>
      <c r="M47" s="21" t="s">
        <v>33</v>
      </c>
      <c r="N47" s="19"/>
      <c r="O47" s="20">
        <f t="shared" si="2"/>
        <v>-3.507711</v>
      </c>
    </row>
    <row r="48" s="4" customFormat="1" ht="38" customHeight="1" spans="1:15">
      <c r="A48" s="18">
        <v>40</v>
      </c>
      <c r="B48" s="18" t="s">
        <v>75</v>
      </c>
      <c r="C48" s="18" t="s">
        <v>81</v>
      </c>
      <c r="D48" s="19" t="s">
        <v>17</v>
      </c>
      <c r="E48" s="22">
        <v>215.4</v>
      </c>
      <c r="F48" s="21" t="s">
        <v>18</v>
      </c>
      <c r="G48" s="21" t="s">
        <v>19</v>
      </c>
      <c r="H48" s="18" t="s">
        <v>75</v>
      </c>
      <c r="I48" s="18" t="s">
        <v>81</v>
      </c>
      <c r="J48" s="19" t="s">
        <v>17</v>
      </c>
      <c r="K48" s="22">
        <v>228.2</v>
      </c>
      <c r="L48" s="21" t="s">
        <v>18</v>
      </c>
      <c r="M48" s="21" t="s">
        <v>19</v>
      </c>
      <c r="N48" s="19"/>
      <c r="O48" s="20">
        <f t="shared" si="2"/>
        <v>12.8</v>
      </c>
    </row>
    <row r="49" s="5" customFormat="1" ht="38" customHeight="1" spans="1:15">
      <c r="A49" s="18"/>
      <c r="B49" s="33" t="s">
        <v>82</v>
      </c>
      <c r="C49" s="14" t="s">
        <v>83</v>
      </c>
      <c r="D49" s="15"/>
      <c r="E49" s="16">
        <f>SUM(E50:E52)</f>
        <v>108.46</v>
      </c>
      <c r="F49" s="34"/>
      <c r="G49" s="34"/>
      <c r="H49" s="34"/>
      <c r="I49" s="34"/>
      <c r="J49" s="16"/>
      <c r="K49" s="16">
        <f>SUM(K50:K52)</f>
        <v>0</v>
      </c>
      <c r="L49" s="34"/>
      <c r="M49" s="34"/>
      <c r="N49" s="17"/>
      <c r="O49" s="43">
        <f>SUM(O50:O52)</f>
        <v>-108.46</v>
      </c>
    </row>
    <row r="50" s="5" customFormat="1" ht="38" customHeight="1" spans="1:15">
      <c r="A50" s="18">
        <v>41</v>
      </c>
      <c r="B50" s="35" t="s">
        <v>20</v>
      </c>
      <c r="C50" s="36" t="s">
        <v>23</v>
      </c>
      <c r="D50" s="19" t="s">
        <v>17</v>
      </c>
      <c r="E50" s="37">
        <v>30.46</v>
      </c>
      <c r="F50" s="21" t="s">
        <v>18</v>
      </c>
      <c r="G50" s="21" t="s">
        <v>19</v>
      </c>
      <c r="H50" s="35" t="s">
        <v>20</v>
      </c>
      <c r="I50" s="36" t="s">
        <v>23</v>
      </c>
      <c r="J50" s="19" t="s">
        <v>17</v>
      </c>
      <c r="K50" s="37">
        <v>0</v>
      </c>
      <c r="L50" s="44"/>
      <c r="M50" s="44"/>
      <c r="N50" s="19"/>
      <c r="O50" s="20">
        <f>K50-E50</f>
        <v>-30.46</v>
      </c>
    </row>
    <row r="51" s="5" customFormat="1" ht="38" customHeight="1" spans="1:15">
      <c r="A51" s="18">
        <v>42</v>
      </c>
      <c r="B51" s="18" t="s">
        <v>60</v>
      </c>
      <c r="C51" s="23" t="s">
        <v>61</v>
      </c>
      <c r="D51" s="19" t="s">
        <v>17</v>
      </c>
      <c r="E51" s="22">
        <v>60</v>
      </c>
      <c r="F51" s="21" t="s">
        <v>24</v>
      </c>
      <c r="G51" s="21" t="s">
        <v>19</v>
      </c>
      <c r="H51" s="18" t="s">
        <v>60</v>
      </c>
      <c r="I51" s="23" t="s">
        <v>61</v>
      </c>
      <c r="J51" s="19" t="s">
        <v>17</v>
      </c>
      <c r="K51" s="37">
        <v>0</v>
      </c>
      <c r="L51" s="44"/>
      <c r="M51" s="44"/>
      <c r="N51" s="19"/>
      <c r="O51" s="20">
        <f>K51-E51</f>
        <v>-60</v>
      </c>
    </row>
    <row r="52" s="4" customFormat="1" ht="38" customHeight="1" spans="1:15">
      <c r="A52" s="18">
        <v>43</v>
      </c>
      <c r="B52" s="18" t="s">
        <v>52</v>
      </c>
      <c r="C52" s="38" t="s">
        <v>84</v>
      </c>
      <c r="D52" s="19" t="s">
        <v>54</v>
      </c>
      <c r="E52" s="20">
        <v>18</v>
      </c>
      <c r="F52" s="21" t="s">
        <v>37</v>
      </c>
      <c r="G52" s="21" t="s">
        <v>33</v>
      </c>
      <c r="H52" s="18" t="s">
        <v>52</v>
      </c>
      <c r="I52" s="38" t="s">
        <v>84</v>
      </c>
      <c r="J52" s="19" t="s">
        <v>54</v>
      </c>
      <c r="K52" s="45">
        <v>0</v>
      </c>
      <c r="L52" s="21"/>
      <c r="M52" s="19"/>
      <c r="N52" s="19" t="s">
        <v>85</v>
      </c>
      <c r="O52" s="20">
        <f>K52-E52</f>
        <v>-18</v>
      </c>
    </row>
  </sheetData>
  <mergeCells count="18">
    <mergeCell ref="A1:O1"/>
    <mergeCell ref="L2:M2"/>
    <mergeCell ref="B3:G3"/>
    <mergeCell ref="H3:M3"/>
    <mergeCell ref="C5:D5"/>
    <mergeCell ref="C49:D49"/>
    <mergeCell ref="A3:A4"/>
    <mergeCell ref="A29:A32"/>
    <mergeCell ref="B29:B32"/>
    <mergeCell ref="C29:C32"/>
    <mergeCell ref="D29:D32"/>
    <mergeCell ref="G29:G32"/>
    <mergeCell ref="H29:H32"/>
    <mergeCell ref="I29:I32"/>
    <mergeCell ref="J29:J32"/>
    <mergeCell ref="M29:M32"/>
    <mergeCell ref="N3:N4"/>
    <mergeCell ref="O3:O4"/>
  </mergeCells>
  <pageMargins left="0.751388888888889" right="0.393055555555556" top="0.393055555555556" bottom="0.786805555555556" header="0.196527777777778" footer="0.196527777777778"/>
  <pageSetup paperSize="9" scale="84" fitToHeight="0" orientation="landscape" horizontalDpi="600"/>
  <headerFooter>
    <oddFooter>&amp;C第 &amp;P 页，共 &amp;N 页</oddFooter>
  </headerFooter>
  <ignoredErrors>
    <ignoredError sqref="O4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农业农村室</dc:creator>
  <cp:lastModifiedBy>农业农村室</cp:lastModifiedBy>
  <dcterms:created xsi:type="dcterms:W3CDTF">2022-12-09T03:26:00Z</dcterms:created>
  <dcterms:modified xsi:type="dcterms:W3CDTF">2024-12-31T00:42:23Z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