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<sst xmlns="http://schemas.openxmlformats.org/spreadsheetml/2006/main" count="96" uniqueCount="62">
  <si>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 xml:space="preserve">项目支出绩效自评表 </t>
  </si>
  <si>
    <t>项目名称:</t>
  </si>
  <si>
    <t>46900721Y000000014016-综合事务</t>
  </si>
  <si>
    <t>填报人:</t>
  </si>
  <si>
    <t>曾萍晶</t>
  </si>
  <si>
    <t>联系方式:</t>
  </si>
  <si>
    <t>13876540278</t>
  </si>
  <si>
    <t>EC5E70DC31B94827E05397030C0AFD25</t>
  </si>
  <si>
    <t>主管部门:</t>
  </si>
  <si>
    <t>104-东方市人民政府办公室</t>
  </si>
  <si>
    <t>实施单位:</t>
  </si>
  <si>
    <t>104003-东方市信访服务中心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</si>
  <si>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</si>
  <si>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</si>
  <si>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</si>
  <si>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</si>
  <si>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</si>
  <si>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</si>
  <si>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</si>
  <si>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</si>
  <si>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</si>
  <si>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</si>
  <si>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</si>
  <si>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</si>
  <si>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</si>
  <si>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</si>
  <si>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</si>
  <si>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</si>
  <si>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</si>
  <si>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</si>
  <si>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</si>
  <si>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办公室日常管理费用，办公室专项业务费用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</si>
  <si>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</si>
  <si>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</si>
  <si>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</si>
  <si>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</si>
  <si>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</si>
  <si>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</si>
  <si>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</si>
  <si>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</si>
  <si>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</si>
  <si>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</si>
  <si>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</si>
  <si>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办公耗材及办公设备购置2</t>
  </si>
  <si>
    <t>≥</t>
  </si>
  <si>
    <t>2</t>
  </si>
  <si>
    <t>台</t>
  </si>
  <si>
    <t>100.00%</t>
  </si>
  <si>
    <t>30.00</t>
  </si>
  <si>
    <t>30</t>
  </si>
  <si>
    <t>1</t>
  </si>
  <si>
    <t>效益指标</t>
  </si>
  <si>
    <t>社会效益指标</t>
  </si>
  <si>
    <t>提高办公质量</t>
  </si>
  <si>
    <t>100</t>
  </si>
  <si>
    <t>%</t>
  </si>
  <si>
    <t>满意度指标</t>
  </si>
  <si>
    <t>服务对象满意度</t>
  </si>
  <si>
    <t>工作人员满意度</t>
  </si>
  <si>
    <t>合计</t>
  </si>
  <si>
    <t>100.00</t>
  </si>
  <si>
    <t>98.19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</si>
</sst>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2" fillId="7" borderId="0" applyNumberFormat="0" applyBorder="0" applyAlignment="0" applyProtection="0"/>
    <xf numFmtId="0" fontId="7" fillId="0" borderId="5" applyNumberFormat="0" applyFill="0" applyAlignment="0" applyProtection="0"/>
    <xf numFmtId="0" fontId="2" fillId="8" borderId="0" applyNumberFormat="0" applyBorder="0" applyAlignment="0" applyProtection="0"/>
    <xf numFmtId="0" fontId="11" fillId="4" borderId="6" applyNumberFormat="0" applyAlignment="0" applyProtection="0"/>
    <xf numFmtId="0" fontId="5" fillId="4" borderId="1" applyNumberFormat="0" applyAlignment="0" applyProtection="0"/>
    <xf numFmtId="0" fontId="18" fillId="9" borderId="7" applyNumberFormat="0" applyAlignment="0" applyProtection="0"/>
    <xf numFmtId="0" fontId="2" fillId="10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22" fillId="10" borderId="0" applyNumberFormat="0" applyBorder="0" applyAlignment="0" applyProtection="0"/>
    <xf numFmtId="0" fontId="16" fillId="8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0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190000</v>
      </c>
      <c r="D6" s="22">
        <v>190000</v>
      </c>
      <c r="E6" s="22"/>
      <c r="F6" s="22">
        <f>F7+F8+F9</f>
        <v>155571.38</v>
      </c>
      <c r="G6" s="22"/>
      <c r="H6" s="22"/>
      <c r="I6" s="22"/>
      <c r="J6" s="38" t="s">
        <v>24</v>
      </c>
      <c r="K6" s="30">
        <f>IF(OR(D6=0,D6="0"),0,ROUND(((F7+F8+F9)/D6)*100,2))</f>
        <v>81.88</v>
      </c>
      <c r="L6" s="39">
        <f>ROUND((K6*O6/100),2)</f>
        <v>8.19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190000</v>
      </c>
      <c r="D7" s="22">
        <v>190000</v>
      </c>
      <c r="E7" s="22"/>
      <c r="F7" s="22">
        <v>155571.38</v>
      </c>
      <c r="G7" s="22"/>
      <c r="H7" s="22"/>
      <c r="I7" s="22"/>
      <c r="J7" s="30"/>
      <c r="K7" s="30">
        <f>IF(OR(D7=0,D7="0"),0,ROUND((F7/D7)*100,2))</f>
        <v>81.88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50</v>
      </c>
    </row>
    <row r="14" spans="1:16" ht="30.75" customHeight="1">
      <c r="A14" s="29" t="s">
        <v>51</v>
      </c>
      <c r="B14" s="29" t="s">
        <v>52</v>
      </c>
      <c r="C14" s="29" t="s">
        <v>53</v>
      </c>
      <c r="D14" s="29"/>
      <c r="E14" s="29" t="s">
        <v>44</v>
      </c>
      <c r="F14" s="30" t="s">
        <v>54</v>
      </c>
      <c r="G14" s="29" t="s">
        <v>55</v>
      </c>
      <c r="H14" s="21" t="s">
        <v>54</v>
      </c>
      <c r="I14" s="21" t="s">
        <v>47</v>
      </c>
      <c r="J14" s="30" t="s">
        <v>48</v>
      </c>
      <c r="K14" s="30" t="s">
        <v>49</v>
      </c>
      <c r="L14" s="42" t="s">
        <v>15</v>
      </c>
      <c r="M14" s="42"/>
      <c r="N14" s="42"/>
      <c r="O14" s="43" t="s">
        <v>50</v>
      </c>
      <c r="P14" s="43" t="s">
        <v>50</v>
      </c>
    </row>
    <row r="15" spans="1:16" ht="30.75" customHeight="1">
      <c r="A15" s="29" t="s">
        <v>56</v>
      </c>
      <c r="B15" s="29" t="s">
        <v>57</v>
      </c>
      <c r="C15" s="29" t="s">
        <v>58</v>
      </c>
      <c r="D15" s="29"/>
      <c r="E15" s="29" t="s">
        <v>44</v>
      </c>
      <c r="F15" s="30" t="s">
        <v>54</v>
      </c>
      <c r="G15" s="29" t="s">
        <v>55</v>
      </c>
      <c r="H15" s="21" t="s">
        <v>54</v>
      </c>
      <c r="I15" s="21" t="s">
        <v>47</v>
      </c>
      <c r="J15" s="30" t="s">
        <v>48</v>
      </c>
      <c r="K15" s="30" t="s">
        <v>49</v>
      </c>
      <c r="L15" s="42" t="s">
        <v>15</v>
      </c>
      <c r="M15" s="42"/>
      <c r="N15" s="42"/>
      <c r="O15" s="43" t="s">
        <v>50</v>
      </c>
      <c r="P15" s="43" t="s">
        <v>50</v>
      </c>
    </row>
    <row r="16" spans="1:16" ht="30.75" customHeight="1">
      <c r="A16" s="29" t="s">
        <v>59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60</v>
      </c>
      <c r="K16" s="30" t="s">
        <v>61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lx</cp:lastModifiedBy>
  <cp:lastPrinted>2022-07-07T08:40:20Z</cp:lastPrinted>
  <dcterms:created xsi:type="dcterms:W3CDTF">2020-12-10T03:06:30Z</dcterms:created>
  <dcterms:modified xsi:type="dcterms:W3CDTF">2022-11-15T02:59:31Z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