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695" activeTab="5"/>
  </bookViews>
  <sheets>
    <sheet name="教育和文化脱贫" sheetId="1" r:id="rId1"/>
    <sheet name="卫生健康脱贫" sheetId="2" r:id="rId2"/>
    <sheet name="劳务输出脱贫" sheetId="3" r:id="rId3"/>
    <sheet name="光伏项目脱贫" sheetId="4" r:id="rId4"/>
    <sheet name="产业脱贫" sheetId="5" r:id="rId5"/>
    <sheet name="基础设施脱贫" sheetId="6" r:id="rId6"/>
  </sheets>
  <definedNames>
    <definedName name="_xlnm.Print_Area" localSheetId="0">教育和文化脱贫!$A$1:H12</definedName>
    <definedName name="_xlnm.Print_Area" localSheetId="1">卫生健康脱贫!$A$1:H15</definedName>
    <definedName name="_xlnm.Print_Area" localSheetId="2">劳务输出脱贫!$A$1:H10</definedName>
    <definedName name="_xlnm.Print_Area" localSheetId="3">光伏项目脱贫!$A$1:H13</definedName>
    <definedName name="_xlnm.Print_Area" localSheetId="4">产业脱贫!$A$1:H102</definedName>
    <definedName name="_xlnm.Print_Titles" localSheetId="4">产业脱贫!$1:7</definedName>
    <definedName name="_xlnm.Print_Area" localSheetId="5">基础设施脱贫!$A$1:H33</definedName>
    <definedName name="_xlnm.Print_Titles" localSheetId="5">基础设施脱贫!$1:5</definedName>
  </definedNames>
  <calcPr calcId="144525" concurrentCalc="0"/>
  <extLst/>
</workbook>
</file>

<file path=xl/sharedStrings.xml><?xml version="1.0" encoding="utf-8"?>
<sst xmlns="http://schemas.openxmlformats.org/spreadsheetml/2006/main" count="578">
  <si>
    <t>附件2-1</t>
  </si>
  <si>
    <t>东方市2017年财政统筹整合预算资金明细表（教育和文化脱贫项目）</t>
  </si>
  <si>
    <t>单位：万元</t>
  </si>
  <si>
    <t>序号</t>
  </si>
  <si>
    <t>资金投向</t>
  </si>
  <si>
    <t>项目主
管部门</t>
  </si>
  <si>
    <t>项目名称</t>
  </si>
  <si>
    <t>建设地点、内容及规模</t>
  </si>
  <si>
    <t>统筹资金来源</t>
  </si>
  <si>
    <t>备注</t>
  </si>
  <si>
    <t>资金渠道</t>
  </si>
  <si>
    <t>资金</t>
  </si>
  <si>
    <t>合计</t>
  </si>
  <si>
    <t>教育和文
化脱贫</t>
  </si>
  <si>
    <t>中国共产主义青年团东方市委员会</t>
  </si>
  <si>
    <t>“精准扶贫，圆梦行动”资助款（预拨）</t>
  </si>
  <si>
    <t>资助贫困大学生助学金</t>
  </si>
  <si>
    <t>市级资金</t>
  </si>
  <si>
    <t>共青团合计</t>
  </si>
  <si>
    <t>市教育局</t>
  </si>
  <si>
    <t>义务教育阶段家庭经济困难寄宿生生活费及交通费补助</t>
  </si>
  <si>
    <t>义务教育阶段家庭经济困难寄宿生生活费补助、学生交通费、伙食费、学习生活用品费补助等</t>
  </si>
  <si>
    <t>2017秋季学期农村低保对象、特困人员教育资助项目</t>
  </si>
  <si>
    <t>2017秋季学期村低保对象、特困人员教育资助等</t>
  </si>
  <si>
    <t>市教育局合计</t>
  </si>
  <si>
    <t>附件2-2</t>
  </si>
  <si>
    <t>东方市2017年财政统筹整合预算资金明细表（卫生健康脱贫项目）</t>
  </si>
  <si>
    <t>卫生健康脱贫</t>
  </si>
  <si>
    <t>市卫生局</t>
  </si>
  <si>
    <t>贫困人口建档立卡参加新农合个人缴费部分经费（预留）</t>
  </si>
  <si>
    <t>2016年和2017年建档立卡贫困户个人政府代缴参合费用</t>
  </si>
  <si>
    <t>市级扶贫资金</t>
  </si>
  <si>
    <t>市卫生局合计</t>
  </si>
  <si>
    <t>市爱卫办</t>
  </si>
  <si>
    <t>大田镇短草村改水改厕</t>
  </si>
  <si>
    <t>改水改厕93户</t>
  </si>
  <si>
    <t>东河镇金炳村改水改厕</t>
  </si>
  <si>
    <t>改水改厕158户</t>
  </si>
  <si>
    <t>天安乡长田村改厕项目</t>
  </si>
  <si>
    <t>改厕项目142户</t>
  </si>
  <si>
    <t>天安乡光益村改水改厕项目</t>
  </si>
  <si>
    <t>改水改厕179户</t>
  </si>
  <si>
    <t>爱卫办合计</t>
  </si>
  <si>
    <t>附件2-3</t>
  </si>
  <si>
    <t>东方市2017年财政统筹整合预算资金明细表（劳务输出项目）</t>
  </si>
  <si>
    <t>劳务输出脱贫</t>
  </si>
  <si>
    <t>大田镇</t>
  </si>
  <si>
    <t>发展黎锦产业</t>
  </si>
  <si>
    <t>成立玉道、俄乐黎锦产销合作社，每户（338户）注入股金2000元。</t>
  </si>
  <si>
    <t>省级财政扶贫资金（发展资金）</t>
  </si>
  <si>
    <t>玉道村、俄乐村黎锦培训</t>
  </si>
  <si>
    <t>计划培训338户</t>
  </si>
  <si>
    <t>市级扶贫开发项目配套资金</t>
  </si>
  <si>
    <t>大田镇合计</t>
  </si>
  <si>
    <t>市扶贫办</t>
  </si>
  <si>
    <t>农民实用技术培训</t>
  </si>
  <si>
    <t>计划培训贫困户人数2000人次</t>
  </si>
  <si>
    <t>中央财政扶贫资金（发展资金）</t>
  </si>
  <si>
    <t>市扶贫办合计</t>
  </si>
  <si>
    <t>附件2-4</t>
  </si>
  <si>
    <t>东方市2017年财政统筹整合预算资金明细表（光伏脱贫项目）</t>
  </si>
  <si>
    <t>光伏项目脱贫</t>
  </si>
  <si>
    <t>天安乡</t>
  </si>
  <si>
    <t>天安乡长田村光伏发电项目</t>
  </si>
  <si>
    <t>建设92户光伏发电站</t>
  </si>
  <si>
    <t>天安乡光益村光伏发电项目</t>
  </si>
  <si>
    <t>建设21户光伏发电站</t>
  </si>
  <si>
    <t>天安乡合计</t>
  </si>
  <si>
    <t>东河镇</t>
  </si>
  <si>
    <t>东河镇俄贤村光伏发电项目</t>
  </si>
  <si>
    <t>安装69户贫困户光伏发电设备</t>
  </si>
  <si>
    <t>东河镇合计</t>
  </si>
  <si>
    <t>附件2-5</t>
  </si>
  <si>
    <t>东方市2017年财政统筹整合预算资金明细表（产业脱贫项目）</t>
  </si>
  <si>
    <t>产业脱贫</t>
  </si>
  <si>
    <t>购买猪苗</t>
  </si>
  <si>
    <t>计划给二甲村提供530头</t>
  </si>
  <si>
    <t>购买能繁种羊</t>
  </si>
  <si>
    <t>计划给大田、短草提供种羊867只</t>
  </si>
  <si>
    <t>购买肥料</t>
  </si>
  <si>
    <t>计划给全镇建档立卡户提供复合肥共计9830包</t>
  </si>
  <si>
    <t>继续投入南尧、乐妹、居便、老马(2016年减贫项目)生产配套</t>
  </si>
  <si>
    <t>计划提供饲料、设备等</t>
  </si>
  <si>
    <t>购买鹅苗</t>
  </si>
  <si>
    <t>计划给全镇建档立卡户提供鹅苗共计43040只</t>
  </si>
  <si>
    <t>购买鹅饲料</t>
  </si>
  <si>
    <t>计划给全镇建档立卡户提供鹅饲料共计5030包（80斤/包）</t>
  </si>
  <si>
    <t>花卉种植</t>
  </si>
  <si>
    <t>计划给玉道、俄乐、二甲种植花卉共60亩</t>
  </si>
  <si>
    <t>养殖蜜蜂</t>
  </si>
  <si>
    <t>计划给二甲提供每人2箱，共计530箱</t>
  </si>
  <si>
    <t>鸡养殖</t>
  </si>
  <si>
    <t>计划给全镇建档立卡户提供母鸡种苗共计46112只</t>
  </si>
  <si>
    <t>石蛙</t>
  </si>
  <si>
    <t>居便村种蛙300对;静蛙3000只;黄粉虫种虫500斤;黄粉虫商品虫1000斤;商品石蛙300斤</t>
  </si>
  <si>
    <t>粉蕉苗芒果、瓜菜、山栏稻等种苗</t>
  </si>
  <si>
    <t>计划种植200亩</t>
  </si>
  <si>
    <t>大田镇短草村贫困户花卉种植项目</t>
  </si>
  <si>
    <t>计划在短草村种植蔓花生41亩、三角梅110亩</t>
  </si>
  <si>
    <t>大田镇贫困户种植百香果项目</t>
  </si>
  <si>
    <t>计划在短草、俄乐、二甲、红泉居以合作社+贫困户模式，入股百香果种植项目</t>
  </si>
  <si>
    <t>购买种羊、公羊</t>
  </si>
  <si>
    <t>计划给大田村、短草村购买种羊和公羊</t>
  </si>
  <si>
    <t>购买羊饲料、猪饲料</t>
  </si>
  <si>
    <t>计划给大田村、短草村购买羊饲料和猪饲料</t>
  </si>
  <si>
    <t>计划给玉道村购买鹅饲料</t>
  </si>
  <si>
    <t>购买羊饲料、药品</t>
  </si>
  <si>
    <t>计划给居便、乐妹村购买羊饲料和药品</t>
  </si>
  <si>
    <t>购买复合肥</t>
  </si>
  <si>
    <t>计划给大田村、短草村、二甲村、玉道村、俄乐村及新增、返贫户购买化肥</t>
  </si>
  <si>
    <t>购买猪饲料</t>
  </si>
  <si>
    <t>计划给二甲村购买猪饲料</t>
  </si>
  <si>
    <t>入股资金</t>
  </si>
  <si>
    <t>计划给红泉居入股资金</t>
  </si>
  <si>
    <t>种植秋石斛</t>
  </si>
  <si>
    <t>计划给乐妹村种植秋石斛</t>
  </si>
  <si>
    <t>入股资金种植菠萝</t>
  </si>
  <si>
    <t>计划给短处村入股资金种植菠萝100亩</t>
  </si>
  <si>
    <t>入股海南东方宏田农业科技股份有限公司</t>
  </si>
  <si>
    <t>计划给短处草、俄乐村入股资金</t>
  </si>
  <si>
    <t>板桥镇</t>
  </si>
  <si>
    <t>板桥镇养猪产业项目</t>
  </si>
  <si>
    <t>计划提供猪苗1653只</t>
  </si>
  <si>
    <t>板桥镇南港羊产业项目</t>
  </si>
  <si>
    <t>计划提供本地黑山羊372只</t>
  </si>
  <si>
    <t>计划提供猪饲料3919包</t>
  </si>
  <si>
    <t>板桥镇贫困户种植瓜菜项目</t>
  </si>
  <si>
    <t>计划提供茄子种子94包、玉米种子487包、南瓜种子36包、辣椒种子133包、豆角种子153包，计划提供复合肥3314包</t>
  </si>
  <si>
    <t>板桥镇贫困户养殖家禽/畜项目</t>
  </si>
  <si>
    <t>计划提供鹅苗611只、鸡苗3049只、黑猪苗265只，本地山羊26只及计划提供鹅饲料108包、鸡饲料225包、猪饲料473包</t>
  </si>
  <si>
    <t>计划提供猪苗1360只</t>
  </si>
  <si>
    <t>计划提供本地黑山羊384只</t>
  </si>
  <si>
    <t>板桥镇绿萝产业项目</t>
  </si>
  <si>
    <t>发展种植绿萝</t>
  </si>
  <si>
    <t>板桥镇合计</t>
  </si>
  <si>
    <t>贫困户养殖猪苗项目（集中饲养及农户散养）</t>
  </si>
  <si>
    <t>计划提供养殖猪苗5232头</t>
  </si>
  <si>
    <t>贫困户猪饲料项目</t>
  </si>
  <si>
    <t>计划提供猪饲料4842包。</t>
  </si>
  <si>
    <t>贫困户农作物管理项目</t>
  </si>
  <si>
    <t>计划提供复合肥4202包，帮助贫困户加强农作物管理</t>
  </si>
  <si>
    <t>入股东方市上彩绿萝公司种植绿萝项目</t>
  </si>
  <si>
    <t>入股东方市上彩绿萝公司种植绿萝做年底保底分红</t>
  </si>
  <si>
    <t>入股海南北纬18度果业有限公司种植火龙果项目</t>
  </si>
  <si>
    <t>入股海南北纬18度果业有限公司种植火龙果做年底保底分红</t>
  </si>
  <si>
    <t>贫困户种养项目</t>
  </si>
  <si>
    <t>种植芒果苗以及购买猪饲料</t>
  </si>
  <si>
    <t>贫困户种植芒果</t>
  </si>
  <si>
    <t>计划提供芒果苗51948株，扶持贫困户种植芒果1484亩</t>
  </si>
  <si>
    <t>贫困户种植绿萝花卉</t>
  </si>
  <si>
    <t>计划提供绿萝苗200000株，扶持玉龙村贫困户种植绿萝40亩</t>
  </si>
  <si>
    <t>贫困户农作物管理</t>
  </si>
  <si>
    <t>计划提供农药（草甘膦）975桶，帮助贫困户加强作物管理422亩</t>
  </si>
  <si>
    <t>贫困户养殖种羊</t>
  </si>
  <si>
    <t>计划提供种羊257只</t>
  </si>
  <si>
    <t>贫困户养殖鸡</t>
  </si>
  <si>
    <t>计划提供鸡苗3400只</t>
  </si>
  <si>
    <t>贫困户养殖猪</t>
  </si>
  <si>
    <t>计划提供猪苗1213头</t>
  </si>
  <si>
    <t>贫困户养殖饲料</t>
  </si>
  <si>
    <t>计划提供鸡饲料184包；猪饲料570包</t>
  </si>
  <si>
    <t>计划提供挪威牌（安德列）复合肥7382袋，帮助贫困户加强作物管理1960亩</t>
  </si>
  <si>
    <t>计划提供绿萝苗11630株，扶持中方村贫困户种植绿萝花卉</t>
  </si>
  <si>
    <t>计划提供挪威牌（安德列）复合肥1094包、有机肥150包，水溶肥300桶，帮助贫困户加强作物管理320亩</t>
  </si>
  <si>
    <t>计划提供农药780（瓶/桶）帮助贫困户加强作物管理320亩</t>
  </si>
  <si>
    <t>计划提供猪苗826头</t>
  </si>
  <si>
    <t>贫困户养殖羊</t>
  </si>
  <si>
    <t>计划提供种羊296只</t>
  </si>
  <si>
    <t>东河镇玉龙村贫困户种植圣女果项目</t>
  </si>
  <si>
    <t>计划发展圣女果产业及建设基础设施项目，扶持贫困户种植圣女果</t>
  </si>
  <si>
    <t>东河镇中方村、金炳村贫困户种植绿萝花卉</t>
  </si>
  <si>
    <t>计划发展绿萝花卉产业项目，扶持中方村、金炳村贫困户种植绿萝花卉</t>
  </si>
  <si>
    <t>东河镇万丁村贫困户种建花卉培育项目</t>
  </si>
  <si>
    <t>计划发展10亩花卉培育产业项目，扶持万丁村贫困户种植花卉</t>
  </si>
  <si>
    <t>贫困户发展石料开采、建筑材料生产加工项目</t>
  </si>
  <si>
    <t>计划以扶贫资金入股,发展石料开采、建筑材料生产加工，扶持玉龙村、万丁村、东方村及16年未脱贫的旧村、东新村等12户贫困户发展生产</t>
  </si>
  <si>
    <t>省级财政专项扶贫资金(发展资金)</t>
  </si>
  <si>
    <t>贫困户养殖猪项目</t>
  </si>
  <si>
    <t>计划以扶贫资金入股，扶持中方村及2017年上半年新增、返贫西方村、广坝村等19户贫困户发展养猪产业</t>
  </si>
  <si>
    <t>贫困户发展林下种养及农家乐项目</t>
  </si>
  <si>
    <t>计划以扶贫资金入股,发展林下种养及农家乐，扶持俄贤村贫困户发展生产</t>
  </si>
  <si>
    <t>贫困户发展苗圃及养猪产业项目</t>
  </si>
  <si>
    <t>计划以扶贫资金入股，种植芒果苗、桢桐花等50亩及发展养猪产业，扶持金炳村、广坝居贫困户发展生产</t>
  </si>
  <si>
    <t>四更镇</t>
  </si>
  <si>
    <t>贫困户购买抽水机项目</t>
  </si>
  <si>
    <t>计划购买柴油抽水机（包水泵）35套</t>
  </si>
  <si>
    <t>贫困户购买鸡苗项目</t>
  </si>
  <si>
    <t>计划购买鸡苗1640只</t>
  </si>
  <si>
    <t>贫困户购买柴油项目</t>
  </si>
  <si>
    <t>计划购买柴油</t>
  </si>
  <si>
    <t>贫困户发展羊项目</t>
  </si>
  <si>
    <t>计划购买羊13头</t>
  </si>
  <si>
    <t>贫困户发展鸡饲料项目</t>
  </si>
  <si>
    <t>计划购买鸡饲料176包</t>
  </si>
  <si>
    <t>贫困户购买复合肥项目</t>
  </si>
  <si>
    <t>计划购买复合肥71吨</t>
  </si>
  <si>
    <t>计划购买柴油抽水机（包水泵）21套</t>
  </si>
  <si>
    <t>贫困户购买养鸡苗项目</t>
  </si>
  <si>
    <t>计划购买养鸡苗1500只</t>
  </si>
  <si>
    <t>计划购买鸡饲料13包</t>
  </si>
  <si>
    <t>计划购买复合肥17吨</t>
  </si>
  <si>
    <t>贫困户产业入股项目</t>
  </si>
  <si>
    <t>入股东方市四更常春种养殖农民专业合作社</t>
  </si>
  <si>
    <t>贫困户入股合作社</t>
  </si>
  <si>
    <t>入股东方市四更常春种养殖农民专业合作社（种植西瓜、花生等）</t>
  </si>
  <si>
    <t>市级财政扶贫资金</t>
  </si>
  <si>
    <t>四更镇合计</t>
  </si>
  <si>
    <t>八所镇</t>
  </si>
  <si>
    <t>热带高效农业种苗育苗、花卉产业</t>
  </si>
  <si>
    <t>扶持299户贫困户入股合作社</t>
  </si>
  <si>
    <t>中央财政扶
贫资金（发展资金）</t>
  </si>
  <si>
    <t>省级财政扶
贫资金（发展资金）</t>
  </si>
  <si>
    <t>绿化苗木（蔓花生）、养猪</t>
  </si>
  <si>
    <t>扶持59户贫困户入股合作社</t>
  </si>
  <si>
    <t>饲养猪苗</t>
  </si>
  <si>
    <t>提供229只猪苗</t>
  </si>
  <si>
    <t>饲养母猪苗</t>
  </si>
  <si>
    <t>提供11只母猪苗</t>
  </si>
  <si>
    <t>饲养阉鸡苗</t>
  </si>
  <si>
    <t>提供610只阉鸡苗</t>
  </si>
  <si>
    <t>养鹅项目</t>
  </si>
  <si>
    <t>提供200只鹅苗和50包鹅饲料</t>
  </si>
  <si>
    <t>复合肥</t>
  </si>
  <si>
    <t>提供135包挪威复合肥</t>
  </si>
  <si>
    <t>猪饲料</t>
  </si>
  <si>
    <t>提供1554包猪饲料</t>
  </si>
  <si>
    <t>鸡饲料</t>
  </si>
  <si>
    <t>提供73包鸡饲料</t>
  </si>
  <si>
    <t>耕牛</t>
  </si>
  <si>
    <t>提供4头耕牛</t>
  </si>
  <si>
    <t>养鸽项目</t>
  </si>
  <si>
    <t>提供80只鸽苗和1000斤鸽饲料</t>
  </si>
  <si>
    <t>鸡棚</t>
  </si>
  <si>
    <t>提供1个鸡棚</t>
  </si>
  <si>
    <t>电焊</t>
  </si>
  <si>
    <t>提供1个电焊</t>
  </si>
  <si>
    <t>小卖部</t>
  </si>
  <si>
    <t>提供1个小卖部</t>
  </si>
  <si>
    <t>三轮车</t>
  </si>
  <si>
    <t>提供1台三轮车</t>
  </si>
  <si>
    <t>扶持169户贫困户入股合作社</t>
  </si>
  <si>
    <t>饲养肉猪</t>
  </si>
  <si>
    <t>提供99只猪苗</t>
  </si>
  <si>
    <t>提供1288包猪饲料</t>
  </si>
  <si>
    <t>绿化苗木（蔓花生）</t>
  </si>
  <si>
    <t>扶持9户贫困户入股合作社</t>
  </si>
  <si>
    <t>八所镇合计</t>
  </si>
  <si>
    <t>华侨经济
区管委会</t>
  </si>
  <si>
    <t>黑山羊养殖</t>
  </si>
  <si>
    <t>为贫困户购买黑山羊种羊</t>
  </si>
  <si>
    <t>豪猪后续管理</t>
  </si>
  <si>
    <t>豪猪饲料及管理</t>
  </si>
  <si>
    <t>华侨场苗木瓜果种植及采摘果园扶贫项目</t>
  </si>
  <si>
    <t>苗木瓜果种植及采摘果园扶贫项目</t>
  </si>
  <si>
    <t>华侨经济
区管委会合计</t>
  </si>
  <si>
    <t>江边乡</t>
  </si>
  <si>
    <t>江边乡老村冬季瓜菜项目</t>
  </si>
  <si>
    <t>计划提供300亩茄子、豆角等作物种子或种苗及化肥。</t>
  </si>
  <si>
    <t>江边乡冲俄村养蜂项目</t>
  </si>
  <si>
    <t>计划提供100箱蜂种。</t>
  </si>
  <si>
    <t>江边乡布温村冬季瓜菜项目</t>
  </si>
  <si>
    <t>江边乡江边村养猪项目</t>
  </si>
  <si>
    <t>计划提供本地猪苗及饲料。</t>
  </si>
  <si>
    <t>江边乡那文村冬季瓜菜项目</t>
  </si>
  <si>
    <t>计划提供茄子、豆角、毛豆等作物种子或种苗及化肥。</t>
  </si>
  <si>
    <t>江边乡新明村冬季瓜菜项目</t>
  </si>
  <si>
    <t>江边乡土眉村种植槟榔项目</t>
  </si>
  <si>
    <t>计划提供槟榔苗及化肥。</t>
  </si>
  <si>
    <t>江边乡土眉村养猪项目</t>
  </si>
  <si>
    <t>江边乡白查村种植南瓜项目</t>
  </si>
  <si>
    <t>计划提供1000亩南瓜种子或种苗及化肥、农药。</t>
  </si>
  <si>
    <t>江边乡白查村种植山兰稻项目</t>
  </si>
  <si>
    <t>计划提供200亩山兰稻种子或种苗及化肥、农药。</t>
  </si>
  <si>
    <t>江边乡白查村养豪猪项目</t>
  </si>
  <si>
    <t>计划提供339头豪猪猪苗及饲料。</t>
  </si>
  <si>
    <t>江边乡江边营村种植山兰稻项目</t>
  </si>
  <si>
    <t>计划提供300亩山兰稻种子或种苗及化肥。</t>
  </si>
  <si>
    <t>江边乡江边营村种植茄子项目</t>
  </si>
  <si>
    <t>计划提供200亩茄子种子或种苗及化肥。</t>
  </si>
  <si>
    <t>江边乡江边营村养豪猪项目</t>
  </si>
  <si>
    <t>计划提供366头豪猪种苗及饲料。</t>
  </si>
  <si>
    <t>江边乡俄查村养猪项目</t>
  </si>
  <si>
    <t>江边乡俄查村种植槟榔项目</t>
  </si>
  <si>
    <t>江边乡江边营村养猪项目</t>
  </si>
  <si>
    <t>江边乡冬季瓜菜项目</t>
  </si>
  <si>
    <t>提供江边营村、白查村贫困户冬季瓜菜种苗及肥料</t>
  </si>
  <si>
    <t>江边营村槟榔苗项目</t>
  </si>
  <si>
    <t>提供江边营村贫困户槟榔苗及肥料</t>
  </si>
  <si>
    <t>江边乡入股公司项目</t>
  </si>
  <si>
    <t>入股海南山升农业科技有限公司，贫困户年内按12%收益领取分红。</t>
  </si>
  <si>
    <t>江边乡
合计</t>
  </si>
  <si>
    <t>产业
脱贫</t>
  </si>
  <si>
    <t>感城镇</t>
  </si>
  <si>
    <t>贫困户种植兰花</t>
  </si>
  <si>
    <t>计划发展种植兰花产业，扶持贫困户种植（加入合作社）。</t>
  </si>
  <si>
    <t>贫困户种植、养殖及管理</t>
  </si>
  <si>
    <t>计划为贫困户提供复合肥、芒果苗、抽水机等物资，供贫困户种植、养殖及进行种植养殖管理</t>
  </si>
  <si>
    <t>贫困户养殖牛</t>
  </si>
  <si>
    <t>计划提供种牛23头</t>
  </si>
  <si>
    <t>贫困户养猪产业项目</t>
  </si>
  <si>
    <t>公司+贫困户模式，扶持贫困户养殖</t>
  </si>
  <si>
    <t>计划发展种植兰花产业，扶持贫困户种植（加入公司）</t>
  </si>
  <si>
    <t>感城镇合计</t>
  </si>
  <si>
    <t>新龙镇</t>
  </si>
  <si>
    <t>贫困户养羊</t>
  </si>
  <si>
    <t>计划养殖黑（白)山羊80只，每只2500元；公羊3只，每只3500元</t>
  </si>
  <si>
    <t xml:space="preserve">
中央财政扶贫资金(发展资金）</t>
  </si>
  <si>
    <t>贫困户养虾</t>
  </si>
  <si>
    <t>计划培育南美白对虾苗</t>
  </si>
  <si>
    <t>贫困户养猪</t>
  </si>
  <si>
    <t>计划养殖100头中猪，每头1000元</t>
  </si>
  <si>
    <t>帮助扶贫户购买猪饲料</t>
  </si>
  <si>
    <t>计划养殖20头中猪，每头1000元</t>
  </si>
  <si>
    <t>计划养殖黑（白）山羊20只，每只2500元，公羊2只，每只3500元</t>
  </si>
  <si>
    <t>虾饲料</t>
  </si>
  <si>
    <t>帮助扶贫户购买海林牌，规格：10kg/桶，前期、中期、后期虾饲料</t>
  </si>
  <si>
    <t>贫困户养鳖</t>
  </si>
  <si>
    <t>计划养殖中华鳖</t>
  </si>
  <si>
    <r>
      <rPr>
        <sz val="10"/>
        <rFont val="宋体"/>
        <charset val="134"/>
      </rPr>
      <t>计划养殖黑（白)山羊</t>
    </r>
    <r>
      <rPr>
        <sz val="10"/>
        <color indexed="8"/>
        <rFont val="宋体"/>
        <charset val="134"/>
      </rPr>
      <t>80只，每只2500元；公羊3只，每只3500元</t>
    </r>
  </si>
  <si>
    <t>计划养虾</t>
  </si>
  <si>
    <t>省级财政专项扶贫资金</t>
  </si>
  <si>
    <t>新龙镇合计</t>
  </si>
  <si>
    <t>三家镇</t>
  </si>
  <si>
    <t>三家镇岭村养水鸭项目</t>
  </si>
  <si>
    <t>计划提供水鸭苗10000只及1000包饲料</t>
  </si>
  <si>
    <t>三家镇乐安养红鸭项目</t>
  </si>
  <si>
    <t>计划提供红鸭苗5000只及1000包饲料</t>
  </si>
  <si>
    <t>三家镇红草养猪项目</t>
  </si>
  <si>
    <t>计划提供母猪苗205头及588包饲料</t>
  </si>
  <si>
    <t>三家镇种植菊花项目</t>
  </si>
  <si>
    <t>计划提供60亩的菊花种苗、化肥、农药等。</t>
  </si>
  <si>
    <t>三家镇养猪项目</t>
  </si>
  <si>
    <t>计划提供840包猪饲料</t>
  </si>
  <si>
    <t>三家镇水东养殖生猪项目</t>
  </si>
  <si>
    <t>与海南东方猪哥靓农业科技有限公司合作养殖生猪，每年按本金的30%分红</t>
  </si>
  <si>
    <t>三家镇居侯田洋鸭蛋项目</t>
  </si>
  <si>
    <t>与海南弘中贸易有限公司合作居侯田洋鸭蛋，每年按本金的30%分红</t>
  </si>
  <si>
    <t>三家镇合计</t>
  </si>
  <si>
    <t>传统手工业保护与传承项目预留资金</t>
  </si>
  <si>
    <t>传统手工业保护与传承项目</t>
  </si>
  <si>
    <t>省级财政扶贫资金（少数民族发展资金）</t>
  </si>
  <si>
    <t>板桥镇高园村养羊项目</t>
  </si>
  <si>
    <t>购买羊苗</t>
  </si>
  <si>
    <t>中央财政扶贫资金（少数民族发展资金）</t>
  </si>
  <si>
    <t>2017年特色产业项目市县配套资金</t>
  </si>
  <si>
    <t>民宗委合计</t>
  </si>
  <si>
    <t>产业      
脱贫</t>
  </si>
  <si>
    <t>市热作物
服务中心</t>
  </si>
  <si>
    <t>益智苗项目</t>
  </si>
  <si>
    <t>计划提供3000亩的益智苗给贫困户种植</t>
  </si>
  <si>
    <t>市热作物服务中心合计</t>
  </si>
  <si>
    <t>市农业服务中心</t>
  </si>
  <si>
    <t>供嫁接圣女果苗、茄子苗项目</t>
  </si>
  <si>
    <t>计划提供茄子种苗116万株，圣女果种苗95万株。给贫困户种植</t>
  </si>
  <si>
    <t>市农业服务中心合计</t>
  </si>
  <si>
    <t>附件2-6</t>
  </si>
  <si>
    <t>东方市2017年财政统筹整合预算资金明细表（基础设施脱贫）</t>
  </si>
  <si>
    <t>基础设
施脱贫</t>
  </si>
  <si>
    <t>瓜菜基地建设</t>
  </si>
  <si>
    <t>计划在大田村建设100亩瓜菜种植基地</t>
  </si>
  <si>
    <t>建鹅舍</t>
  </si>
  <si>
    <t>在玉道村建造200平方的鹅舍以及配套设施</t>
  </si>
  <si>
    <t>建猪舍</t>
  </si>
  <si>
    <t>计划二甲村建设500平方米猪舍</t>
  </si>
  <si>
    <t>建羊舍</t>
  </si>
  <si>
    <t>大田村建设1200平方米的羊舍、100平方米的仓库，100平方米的工作间</t>
  </si>
  <si>
    <t>瓜菜冷库建设</t>
  </si>
  <si>
    <t>大田村建540立方米（长10m,宽6m,高3m）共3间</t>
  </si>
  <si>
    <t>计划给乐妹村增加200平米简易羊舍</t>
  </si>
  <si>
    <t>计划给居便村增加200平米简易羊舍</t>
  </si>
  <si>
    <t>危房改造</t>
  </si>
  <si>
    <t>大田村5户面积不足、3户无房户、1户D级，短草村4户面积不足、2户无房户，二甲村1户面积不足、2户D级，乐妹村1户面积不足，牙炮村8户面积不足、1户无房户。</t>
  </si>
  <si>
    <t>二甲村猪舍仓库及员工宿舍</t>
  </si>
  <si>
    <t>计划在二甲村建设猪舍仓库和员工宿舍</t>
  </si>
  <si>
    <t>大田村羊舍配套项目</t>
  </si>
  <si>
    <t>计划建设大田村羊舍配套项目</t>
  </si>
  <si>
    <t>玉道村鹅舍配套项目</t>
  </si>
  <si>
    <t>计划建设玉道村鹅舍配套项目</t>
  </si>
  <si>
    <t>板桥镇南港羊项目</t>
  </si>
  <si>
    <t>建羊舍及配套设施</t>
  </si>
  <si>
    <t>板桥镇养猪/南港羊产业项目</t>
  </si>
  <si>
    <t>板桥镇南港羊配套设施项目40万元，板桥镇养猪产业设施项目60万元</t>
  </si>
  <si>
    <t>农村危房改造补助</t>
  </si>
  <si>
    <t>40户危房改造户</t>
  </si>
  <si>
    <t>基础设施脱贫</t>
  </si>
  <si>
    <t>贫困户喷灌管网项目</t>
  </si>
  <si>
    <t>计划为天村100亩瓜菜基地铺设喷灌管网</t>
  </si>
  <si>
    <t>天安乡长田村建猪舍项目</t>
  </si>
  <si>
    <t>建猪舍1500平方米及配套设施</t>
  </si>
  <si>
    <t>天安乡光益村建猪舍项目</t>
  </si>
  <si>
    <t>生产设施项目</t>
  </si>
  <si>
    <t>完善天安乡长田村建猪舍配套设施</t>
  </si>
  <si>
    <t>完善天安乡光益村建猪舍配套设施</t>
  </si>
  <si>
    <t>危房改造项目</t>
  </si>
  <si>
    <t>3户D级，1户C级，21户面积不足户，3户无房户</t>
  </si>
  <si>
    <t>产业基础设施</t>
  </si>
  <si>
    <t>绿萝花卉基地配套设施，扶持玉龙村贫困户发展产业</t>
  </si>
  <si>
    <t>万丁羊舍水电等配套设施</t>
  </si>
  <si>
    <t>绿萝花卉基地大棚等基础设施</t>
  </si>
  <si>
    <t>猪舍基础设施</t>
  </si>
  <si>
    <t>玉龙绿萝花卉基地基础设施</t>
  </si>
  <si>
    <t>东河镇玉龙村绿萝大棚项目</t>
  </si>
  <si>
    <t>建绿萝大棚</t>
  </si>
  <si>
    <t>东河镇东新村、旧村建鸡舍配套设施项目</t>
  </si>
  <si>
    <t>安装水电设施及设备</t>
  </si>
  <si>
    <t>东河镇旧村蛋鸡养殖配套设施项目</t>
  </si>
  <si>
    <t>旧村蛋鸡养殖配套设施</t>
  </si>
  <si>
    <t>东河镇中方村建猪舍项目</t>
  </si>
  <si>
    <t>建猪舍1200平方米及配套设施</t>
  </si>
  <si>
    <t>东河镇东新村鸡舍建配套设施项目</t>
  </si>
  <si>
    <t>挖水井一口及配套设施</t>
  </si>
  <si>
    <t>东河镇万丁村建羊舍项目</t>
  </si>
  <si>
    <t>建羊舍310平方米及配套设施</t>
  </si>
  <si>
    <t>东河镇金炳村羊舍建仓库及维修配套项目</t>
  </si>
  <si>
    <t>建仓库、维修旧羊舍、挖水井</t>
  </si>
  <si>
    <t>东河镇玉龙村绿萝产业扶贫基地建设项目</t>
  </si>
  <si>
    <t>建设绿萝产业基地及配套设施</t>
  </si>
  <si>
    <t>东河镇中方村绿萝产业扶贫基地建设项目</t>
  </si>
  <si>
    <t>东河镇玉龙村绿萝项目追加资金</t>
  </si>
  <si>
    <t>建设绿萝基地配套设施</t>
  </si>
  <si>
    <t>扶贫危房改造</t>
  </si>
  <si>
    <t>扶贫危房改造25户（住房面积不足户）</t>
  </si>
  <si>
    <t>四源养猪厂用电项目</t>
  </si>
  <si>
    <t>800米架空线路100KVA台架工程</t>
  </si>
  <si>
    <t>省级财政扶贫资金</t>
  </si>
  <si>
    <t>贫困户
危房改造</t>
  </si>
  <si>
    <t>建档立卡贫困户危房改造10户</t>
  </si>
  <si>
    <t>八所镇那悦片区建200亩蔬菜基地项目</t>
  </si>
  <si>
    <t>建200亩蔬菜基地、猪栏、羊栏、牛栏</t>
  </si>
  <si>
    <t>八所镇青山片区建猪栏项目</t>
  </si>
  <si>
    <t>建猪栏</t>
  </si>
  <si>
    <t>八所镇青山片区建羊栏、牛栏项目</t>
  </si>
  <si>
    <t>建羊栏、牛栏</t>
  </si>
  <si>
    <t>八所镇玉章片区建猪栏项目</t>
  </si>
  <si>
    <t>八所镇上、下名山片区建猪栏项目</t>
  </si>
  <si>
    <t>2016年、2017年建档立卡贫困户危房改造</t>
  </si>
  <si>
    <t>扶持81户贫困户进行危房改造</t>
  </si>
  <si>
    <t>基础设施
脱贫</t>
  </si>
  <si>
    <t>华侨经济区</t>
  </si>
  <si>
    <t>兰花种植</t>
  </si>
  <si>
    <t>建大棚种植兰花10亩</t>
  </si>
  <si>
    <t>华侨经济区大坡村建羊宿项目</t>
  </si>
  <si>
    <t>建羊舍1170平方米、仓库160米、消毒室35平方米及配套设施。</t>
  </si>
  <si>
    <t>大坡羊舍基础配套设施</t>
  </si>
  <si>
    <t>柴头羊舍基础配套设施</t>
  </si>
  <si>
    <t>兰花基础配套设施</t>
  </si>
  <si>
    <t>“大坡村建羊宿项目”追加资金</t>
  </si>
  <si>
    <t>建大坡羊舍</t>
  </si>
  <si>
    <t>华侨经济区兰花产业扶贫基地建设项目</t>
  </si>
  <si>
    <t>兰花产业扶贫基地建设项目</t>
  </si>
  <si>
    <t>华侨经济区危房改造项目</t>
  </si>
  <si>
    <t>危房改造38户不足户</t>
  </si>
  <si>
    <t>江边乡白查村（田头）提灌站项目</t>
  </si>
  <si>
    <t>计划建设抽水提灌站一座及管网设施。</t>
  </si>
  <si>
    <t>为全乡22户贫困户开展危房改造</t>
  </si>
  <si>
    <t>建兰花基地项目</t>
  </si>
  <si>
    <t>建设一个20亩的兰花基地以及基地内所需的其他配套设施</t>
  </si>
  <si>
    <t>市级财政扶贫资金（发展资金）</t>
  </si>
  <si>
    <t>凤停村建牛栏及配套设施项目</t>
  </si>
  <si>
    <t>帮助贫困户建设一个牛栏和一间供管理员休息的工作室</t>
  </si>
  <si>
    <t>贫困户建设危房</t>
  </si>
  <si>
    <t>为7户贫困户建设危房</t>
  </si>
  <si>
    <t>贫困户住房</t>
  </si>
  <si>
    <t>无房13户，面积不足1级</t>
  </si>
  <si>
    <t>新龙镇下通天村建猪舍</t>
  </si>
  <si>
    <t>建猪舍250平方米及配套设施</t>
  </si>
  <si>
    <t>新龙镇龙北村建羊舍</t>
  </si>
  <si>
    <t>建羊舍200平方米及配套设施</t>
  </si>
  <si>
    <t>新龙镇上通天村建羊舍</t>
  </si>
  <si>
    <t>建羊舍100平方米及配套设施</t>
  </si>
  <si>
    <t>新龙镇道达村建羊舍</t>
  </si>
  <si>
    <t>三家镇菊花冷库</t>
  </si>
  <si>
    <t>建菊花冷库</t>
  </si>
  <si>
    <t>岭村鸭舍</t>
  </si>
  <si>
    <t>建岭村鸭舍</t>
  </si>
  <si>
    <t>养猪项目猪舍</t>
  </si>
  <si>
    <t>建红草养猪猪舍</t>
  </si>
  <si>
    <t>乐安鸭舍</t>
  </si>
  <si>
    <t>建乐安鸭舍</t>
  </si>
  <si>
    <t>三家镇建菊花大棚</t>
  </si>
  <si>
    <t>建菊花大棚及配套设施</t>
  </si>
  <si>
    <t>三家镇危房改造</t>
  </si>
  <si>
    <t>6户无房户</t>
  </si>
  <si>
    <t>市发改委</t>
  </si>
  <si>
    <t>八所镇皇宁村道路工程</t>
  </si>
  <si>
    <t>硬化道路长1.6公里，宽3.5米。</t>
  </si>
  <si>
    <t>中央财政扶贫资金（以工代赈资金）</t>
  </si>
  <si>
    <t>大田镇短草道路工程</t>
  </si>
  <si>
    <t>华侨农场大坡队道路工程</t>
  </si>
  <si>
    <t>项目管理费</t>
  </si>
  <si>
    <t>东方市2017年以工代赈华侨农场柴头队至二队生产道路工程</t>
  </si>
  <si>
    <t>硬化道路长2.4公里，宽3.5米。</t>
  </si>
  <si>
    <t>东方市2017年以工代赈四更镇沙村道路工程</t>
  </si>
  <si>
    <t>硬化道路长0.8公里，宽3.5米。</t>
  </si>
  <si>
    <t>发改委合计</t>
  </si>
  <si>
    <t>民宗委</t>
  </si>
  <si>
    <t>大田镇俄乐村排水沟工程</t>
  </si>
  <si>
    <t>建排水沟长2122米</t>
  </si>
  <si>
    <t>大田镇月大村特色民宅工程　</t>
  </si>
  <si>
    <t>建特色民宅10间　</t>
  </si>
  <si>
    <t>天安乡长田村排水沟工程</t>
  </si>
  <si>
    <t>建排水沟长1256米</t>
  </si>
  <si>
    <t>江边乡白查村豪猪养殖项目</t>
  </si>
  <si>
    <t>建豪猪舍830平方
米及工人住房</t>
  </si>
  <si>
    <t>江边乡江边营村豪猪养殖项目</t>
  </si>
  <si>
    <t>建豪猪舍830平方米及工人住房</t>
  </si>
  <si>
    <t>大田镇短草村羊舍工程</t>
  </si>
  <si>
    <t>建羊舍612平方米、仓库、围栏</t>
  </si>
  <si>
    <t>东河镇玉龙村牛舍工程</t>
  </si>
  <si>
    <t>建牛舍1158平方米</t>
  </si>
  <si>
    <t>华侨经济区柴头队羊舍工程　</t>
  </si>
  <si>
    <t>建羊舍918平方米、仓库、围栏</t>
  </si>
  <si>
    <t>板桥镇田中村猪舍工程</t>
  </si>
  <si>
    <t>建猪舍1224平方米、仓库、围栏</t>
  </si>
  <si>
    <t>天安乡天村猪舍工程</t>
  </si>
  <si>
    <t>建猪舍408平方米</t>
  </si>
  <si>
    <t>东河镇俄贤村羊舍工程</t>
  </si>
  <si>
    <t>建羊舍175平方米</t>
  </si>
  <si>
    <t>板桥镇田头村排水沟工程</t>
  </si>
  <si>
    <t>建排水沟长1881米，硬化小路75米</t>
  </si>
  <si>
    <t>扶贫办</t>
  </si>
  <si>
    <t>大田镇短草村建排水道项目</t>
  </si>
  <si>
    <t>建排水沟800米</t>
  </si>
  <si>
    <t>东河镇俄贤村建设村庄道路硬化项目</t>
  </si>
  <si>
    <t>硬化村庄道路长2000米</t>
  </si>
  <si>
    <t>扶贫办合计</t>
  </si>
  <si>
    <t>市文体局</t>
  </si>
  <si>
    <t>大田镇俄乐村文体项目</t>
  </si>
  <si>
    <t>安装亮化设施，安装户外健身器材一套</t>
  </si>
  <si>
    <t>大田镇短草村文体项目</t>
  </si>
  <si>
    <t>安装户外健身器材一套</t>
  </si>
  <si>
    <t>天安乡光益村安装健身器材、球场亮化等文体项目</t>
  </si>
  <si>
    <t>安装排球场灯光及配套设施、健身器材一套</t>
  </si>
  <si>
    <t>东河镇金炳村安装户外健身器材项目</t>
  </si>
  <si>
    <t>市文体局合计</t>
  </si>
  <si>
    <t>市工科信局</t>
  </si>
  <si>
    <t>大田镇俄乐村无线宽带村通扶贫工程</t>
  </si>
  <si>
    <t>完成公共场所无线WiFe覆盖</t>
  </si>
  <si>
    <t>大田镇短草村无线宽带村通扶贫工程</t>
  </si>
  <si>
    <t>东河镇金炳村无线宽带村通扶贫工程</t>
  </si>
  <si>
    <t>东河镇俄贤村无线宽带村通扶贫工程</t>
  </si>
  <si>
    <t>天安乡长田村无线宽带村通扶贫工程</t>
  </si>
  <si>
    <t>完成公共场所无线WiFi覆盖</t>
  </si>
  <si>
    <t>天安乡光益村无线宽带村通扶贫工程</t>
  </si>
  <si>
    <t>市工科信局合计</t>
  </si>
  <si>
    <t>市水务局</t>
  </si>
  <si>
    <t>大田镇短草村供水工程</t>
  </si>
  <si>
    <t>饮水工程</t>
  </si>
  <si>
    <t>东方市陀兴水厂至白穴村输水管道工程</t>
  </si>
  <si>
    <t>天安乡光益村供水工程</t>
  </si>
  <si>
    <t>板桥镇高园村小山塘渠道配套工程</t>
  </si>
  <si>
    <t>引水工程</t>
  </si>
  <si>
    <t>八所镇北黎村抽水站引渠及田间渠道工程</t>
  </si>
  <si>
    <t>东河镇东新村管网延伸工程</t>
  </si>
  <si>
    <t>市水务局
合计</t>
  </si>
  <si>
    <t>市房管局</t>
  </si>
  <si>
    <t>大田镇短草村危房改造项目</t>
  </si>
  <si>
    <t>危房改造C级2户、D级16户</t>
  </si>
  <si>
    <t>中央资金（中央农村危房改造补助资金）</t>
  </si>
  <si>
    <t>东河镇金炳村危房改造项目</t>
  </si>
  <si>
    <t>危房改造D级24户</t>
  </si>
  <si>
    <t>天安乡长田村危房改造项目</t>
  </si>
  <si>
    <t>危房改造C级6户、D级11户。</t>
  </si>
  <si>
    <t>天安乡光益村危房改造项目</t>
  </si>
  <si>
    <t>危房改造、C级30户、D级39户。</t>
  </si>
  <si>
    <t>2017年农村危房改造1500户</t>
  </si>
  <si>
    <t>财政林业补助资金（省级）</t>
  </si>
  <si>
    <t>农村综合改革转移支付资金（中央级）</t>
  </si>
  <si>
    <t>财政农业综合开发补助资金（中央级）</t>
  </si>
  <si>
    <t>市房管局合计</t>
  </si>
  <si>
    <t>市民政局</t>
  </si>
  <si>
    <t>天安乡光益村建设老年活动中心项目</t>
  </si>
  <si>
    <t>建活动场一个</t>
  </si>
  <si>
    <t>省级彩票公益金</t>
  </si>
  <si>
    <t>大田镇短草村建设老年活动中心项目</t>
  </si>
  <si>
    <t>大田镇乐妹村建设老年活动中心项目</t>
  </si>
  <si>
    <t>大田镇俄乐村建设老年活动中心项目</t>
  </si>
  <si>
    <t>市民政局合计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</si>
</sst>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0_ "/>
  </numFmts>
  <fonts count="32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7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7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7"/>
      <name val="宋体"/>
      <charset val="134"/>
    </font>
    <font>
      <sz val="10"/>
      <color indexed="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46" applyFont="1" applyFill="1" applyAlignment="1">
      <alignment horizontal="left" vertical="center"/>
    </xf>
    <xf numFmtId="0" fontId="5" fillId="0" borderId="0" xfId="46" applyFont="1" applyFill="1" applyAlignment="1">
      <alignment horizontal="center" vertical="center"/>
    </xf>
    <xf numFmtId="177" fontId="5" fillId="0" borderId="0" xfId="46" applyNumberFormat="1" applyFont="1" applyFill="1" applyAlignment="1">
      <alignment horizontal="center" vertical="center"/>
    </xf>
    <xf numFmtId="0" fontId="5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/>
    </xf>
    <xf numFmtId="177" fontId="6" fillId="0" borderId="0" xfId="46" applyNumberFormat="1" applyFont="1" applyFill="1" applyAlignment="1">
      <alignment horizontal="center" vertical="center"/>
    </xf>
    <xf numFmtId="0" fontId="4" fillId="0" borderId="0" xfId="46" applyFont="1" applyFill="1" applyAlignment="1">
      <alignment horizontal="center" vertical="center"/>
    </xf>
    <xf numFmtId="177" fontId="4" fillId="0" borderId="0" xfId="46" applyNumberFormat="1" applyFont="1" applyFill="1" applyAlignment="1">
      <alignment horizontal="center" vertical="center" wrapText="1"/>
    </xf>
    <xf numFmtId="0" fontId="4" fillId="0" borderId="0" xfId="46" applyFont="1" applyFill="1" applyAlignment="1">
      <alignment horizontal="right" wrapText="1"/>
    </xf>
    <xf numFmtId="0" fontId="7" fillId="0" borderId="1" xfId="46" applyFont="1" applyFill="1" applyBorder="1" applyAlignment="1">
      <alignment horizontal="center" vertical="center"/>
    </xf>
    <xf numFmtId="0" fontId="7" fillId="0" borderId="1" xfId="46" applyFont="1" applyFill="1" applyBorder="1" applyAlignment="1">
      <alignment horizontal="center" vertical="center" wrapText="1"/>
    </xf>
    <xf numFmtId="0" fontId="7" fillId="0" borderId="1" xfId="46" applyNumberFormat="1" applyFont="1" applyFill="1" applyBorder="1" applyAlignment="1">
      <alignment horizontal="center" vertical="center" wrapText="1"/>
    </xf>
    <xf numFmtId="177" fontId="7" fillId="0" borderId="1" xfId="4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177" fontId="4" fillId="0" borderId="1" xfId="58" applyNumberFormat="1" applyFont="1" applyBorder="1" applyAlignment="1">
      <alignment horizontal="center" vertical="center" wrapText="1"/>
    </xf>
    <xf numFmtId="177" fontId="4" fillId="2" borderId="1" xfId="5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vertical="center" wrapText="1"/>
    </xf>
    <xf numFmtId="177" fontId="4" fillId="2" borderId="1" xfId="46" applyNumberFormat="1" applyFont="1" applyFill="1" applyBorder="1" applyAlignment="1">
      <alignment horizontal="center" vertical="center" wrapText="1"/>
    </xf>
    <xf numFmtId="0" fontId="8" fillId="0" borderId="1" xfId="46" applyFont="1" applyFill="1" applyBorder="1" applyAlignment="1">
      <alignment horizontal="center" vertical="center"/>
    </xf>
    <xf numFmtId="0" fontId="8" fillId="0" borderId="1" xfId="46" applyFont="1" applyFill="1" applyBorder="1" applyAlignment="1">
      <alignment horizontal="center" vertical="center" wrapText="1"/>
    </xf>
    <xf numFmtId="0" fontId="8" fillId="2" borderId="1" xfId="46" applyFont="1" applyFill="1" applyBorder="1" applyAlignment="1">
      <alignment horizontal="center" vertical="center" wrapText="1"/>
    </xf>
    <xf numFmtId="177" fontId="7" fillId="2" borderId="1" xfId="46" applyNumberFormat="1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0" fontId="4" fillId="2" borderId="1" xfId="46" applyFont="1" applyFill="1" applyBorder="1" applyAlignment="1">
      <alignment horizontal="center" vertical="center" wrapText="1"/>
    </xf>
    <xf numFmtId="0" fontId="3" fillId="0" borderId="1" xfId="46" applyFont="1" applyFill="1" applyBorder="1" applyAlignment="1">
      <alignment horizontal="center" vertical="center" wrapText="1"/>
    </xf>
    <xf numFmtId="0" fontId="3" fillId="3" borderId="1" xfId="46" applyFont="1" applyFill="1" applyBorder="1" applyAlignment="1">
      <alignment horizontal="center" vertical="center" wrapText="1"/>
    </xf>
    <xf numFmtId="177" fontId="4" fillId="0" borderId="1" xfId="46" applyNumberFormat="1" applyFont="1" applyFill="1" applyBorder="1" applyAlignment="1">
      <alignment horizontal="center" vertical="center" wrapText="1"/>
    </xf>
    <xf numFmtId="0" fontId="3" fillId="2" borderId="1" xfId="46" applyFont="1" applyFill="1" applyBorder="1" applyAlignment="1">
      <alignment horizontal="center" vertical="center" wrapText="1"/>
    </xf>
    <xf numFmtId="177" fontId="7" fillId="0" borderId="1" xfId="4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4" fillId="3" borderId="1" xfId="4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6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7" fillId="3" borderId="1" xfId="46" applyNumberFormat="1" applyFont="1" applyFill="1" applyBorder="1" applyAlignment="1">
      <alignment horizontal="center" vertical="center" wrapText="1"/>
    </xf>
    <xf numFmtId="177" fontId="4" fillId="0" borderId="1" xfId="46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46" applyFont="1" applyFill="1" applyAlignment="1">
      <alignment horizontal="center" vertical="center"/>
    </xf>
    <xf numFmtId="0" fontId="7" fillId="0" borderId="0" xfId="46" applyFont="1" applyFill="1" applyAlignment="1">
      <alignment horizontal="center" vertical="center"/>
    </xf>
    <xf numFmtId="0" fontId="7" fillId="0" borderId="0" xfId="46" applyFont="1" applyFill="1" applyAlignment="1">
      <alignment vertical="center"/>
    </xf>
    <xf numFmtId="0" fontId="3" fillId="0" borderId="1" xfId="57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177" fontId="4" fillId="0" borderId="1" xfId="57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177" fontId="4" fillId="0" borderId="1" xfId="52" applyNumberFormat="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177" fontId="4" fillId="3" borderId="1" xfId="52" applyNumberFormat="1" applyFont="1" applyFill="1" applyBorder="1" applyAlignment="1">
      <alignment horizontal="center" vertical="center" wrapText="1"/>
    </xf>
    <xf numFmtId="0" fontId="3" fillId="0" borderId="1" xfId="46" applyFont="1" applyFill="1" applyBorder="1" applyAlignment="1">
      <alignment vertical="center" wrapText="1"/>
    </xf>
    <xf numFmtId="0" fontId="8" fillId="0" borderId="1" xfId="46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4" fillId="0" borderId="1" xfId="56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0" fontId="4" fillId="0" borderId="1" xfId="50" applyNumberFormat="1" applyFont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7" fillId="3" borderId="1" xfId="5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0" xfId="46" applyFont="1" applyFill="1" applyAlignment="1">
      <alignment vertical="center"/>
    </xf>
    <xf numFmtId="0" fontId="4" fillId="3" borderId="1" xfId="58" applyFont="1" applyFill="1" applyBorder="1" applyAlignment="1">
      <alignment horizontal="center" vertical="center" wrapText="1"/>
    </xf>
    <xf numFmtId="0" fontId="4" fillId="3" borderId="1" xfId="58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46" applyFont="1" applyFill="1" applyAlignment="1">
      <alignment horizontal="center" vertical="center"/>
    </xf>
    <xf numFmtId="0" fontId="4" fillId="0" borderId="1" xfId="46" applyNumberFormat="1" applyFont="1" applyFill="1" applyBorder="1" applyAlignment="1">
      <alignment horizontal="center" vertical="center" textRotation="255" wrapText="1"/>
    </xf>
    <xf numFmtId="0" fontId="4" fillId="0" borderId="1" xfId="57" applyNumberFormat="1" applyFont="1" applyBorder="1" applyAlignment="1">
      <alignment horizontal="center" vertical="center" wrapText="1"/>
    </xf>
    <xf numFmtId="177" fontId="4" fillId="0" borderId="1" xfId="57" applyNumberFormat="1" applyFont="1" applyBorder="1" applyAlignment="1">
      <alignment horizontal="center" vertical="center" wrapText="1"/>
    </xf>
    <xf numFmtId="0" fontId="4" fillId="0" borderId="1" xfId="46" applyNumberFormat="1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/>
    </xf>
    <xf numFmtId="177" fontId="4" fillId="3" borderId="1" xfId="46" applyNumberFormat="1" applyFont="1" applyFill="1" applyBorder="1" applyAlignment="1">
      <alignment horizontal="center" vertical="center"/>
    </xf>
    <xf numFmtId="0" fontId="4" fillId="0" borderId="1" xfId="37" applyFont="1" applyFill="1" applyBorder="1" applyAlignment="1">
      <alignment horizontal="center" vertical="center" wrapText="1"/>
    </xf>
    <xf numFmtId="177" fontId="4" fillId="0" borderId="1" xfId="37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177" fontId="4" fillId="0" borderId="1" xfId="53" applyNumberFormat="1" applyFont="1" applyFill="1" applyBorder="1" applyAlignment="1">
      <alignment horizontal="center" vertical="center"/>
    </xf>
    <xf numFmtId="0" fontId="4" fillId="0" borderId="1" xfId="46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57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7" fontId="4" fillId="0" borderId="0" xfId="46" applyNumberFormat="1" applyFont="1" applyFill="1" applyAlignment="1">
      <alignment horizontal="center" vertical="center"/>
    </xf>
    <xf numFmtId="0" fontId="4" fillId="0" borderId="0" xfId="46" applyFont="1" applyFill="1" applyAlignment="1">
      <alignment horizontal="center" vertical="center" wrapText="1"/>
    </xf>
    <xf numFmtId="0" fontId="7" fillId="0" borderId="0" xfId="50" applyFont="1">
      <alignment vertical="center"/>
    </xf>
    <xf numFmtId="0" fontId="4" fillId="0" borderId="0" xfId="59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52" applyFont="1" applyFill="1" applyAlignment="1">
      <alignment horizontal="left" vertical="center"/>
    </xf>
    <xf numFmtId="0" fontId="5" fillId="0" borderId="0" xfId="52">
      <alignment vertical="center"/>
    </xf>
    <xf numFmtId="0" fontId="6" fillId="0" borderId="0" xfId="52" applyFont="1" applyFill="1" applyAlignment="1">
      <alignment horizontal="center" vertical="center"/>
    </xf>
    <xf numFmtId="0" fontId="5" fillId="0" borderId="0" xfId="52" applyAlignment="1">
      <alignment horizontal="center" vertical="center"/>
    </xf>
    <xf numFmtId="0" fontId="4" fillId="0" borderId="0" xfId="52" applyFont="1" applyFill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52" applyFont="1" applyFill="1" applyBorder="1" applyAlignment="1">
      <alignment vertical="center" wrapText="1"/>
    </xf>
    <xf numFmtId="0" fontId="7" fillId="2" borderId="1" xfId="52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0" fontId="4" fillId="3" borderId="1" xfId="52" applyNumberFormat="1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/>
    </xf>
    <xf numFmtId="0" fontId="7" fillId="3" borderId="1" xfId="52" applyNumberFormat="1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/>
    </xf>
    <xf numFmtId="0" fontId="5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horizontal="center" vertical="center"/>
    </xf>
    <xf numFmtId="0" fontId="7" fillId="0" borderId="0" xfId="52" applyFont="1" applyFill="1" applyAlignment="1">
      <alignment horizontal="center" vertical="center"/>
    </xf>
    <xf numFmtId="0" fontId="4" fillId="0" borderId="0" xfId="52" applyFont="1" applyFill="1">
      <alignment vertical="center"/>
    </xf>
    <xf numFmtId="0" fontId="7" fillId="0" borderId="0" xfId="52" applyFont="1" applyFill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177" fontId="5" fillId="0" borderId="0" xfId="52" applyNumberFormat="1">
      <alignment vertical="center"/>
    </xf>
    <xf numFmtId="177" fontId="6" fillId="0" borderId="0" xfId="52" applyNumberFormat="1" applyFont="1" applyFill="1" applyAlignment="1">
      <alignment horizontal="center" vertical="center"/>
    </xf>
    <xf numFmtId="0" fontId="4" fillId="0" borderId="0" xfId="52" applyFont="1" applyAlignment="1">
      <alignment horizontal="center" vertical="center"/>
    </xf>
    <xf numFmtId="177" fontId="4" fillId="0" borderId="0" xfId="52" applyNumberFormat="1" applyFont="1" applyFill="1" applyAlignment="1">
      <alignment horizontal="center" vertical="center" wrapText="1"/>
    </xf>
    <xf numFmtId="177" fontId="7" fillId="0" borderId="1" xfId="52" applyNumberFormat="1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/>
    </xf>
    <xf numFmtId="0" fontId="7" fillId="0" borderId="3" xfId="52" applyFont="1" applyFill="1" applyBorder="1" applyAlignment="1">
      <alignment horizontal="center" vertical="center"/>
    </xf>
    <xf numFmtId="0" fontId="7" fillId="0" borderId="4" xfId="52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0" fontId="4" fillId="0" borderId="5" xfId="52" applyFont="1" applyFill="1" applyBorder="1" applyAlignment="1">
      <alignment horizontal="center" vertical="center" wrapText="1"/>
    </xf>
    <xf numFmtId="0" fontId="10" fillId="0" borderId="5" xfId="52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10" fillId="0" borderId="2" xfId="52" applyNumberFormat="1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horizontal="center" vertical="center"/>
    </xf>
    <xf numFmtId="0" fontId="10" fillId="0" borderId="6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4" fillId="0" borderId="0" xfId="52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1" xfId="52" applyFont="1" applyFill="1" applyBorder="1" applyAlignment="1">
      <alignment vertical="center"/>
    </xf>
    <xf numFmtId="0" fontId="4" fillId="0" borderId="6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常规 2 2 2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常规 2 2" xfId="46"/>
    <cellStyle name="60% - 强调文字颜色 5" xfId="47"/>
    <cellStyle name="强调文字颜色 6" xfId="48"/>
    <cellStyle name="40% - 强调文字颜色 6" xfId="49"/>
    <cellStyle name="常规 2 3" xfId="50"/>
    <cellStyle name="60% - 强调文字颜色 6" xfId="51"/>
    <cellStyle name="常规 2" xfId="52"/>
    <cellStyle name="常规 2 2 4 2" xfId="53"/>
    <cellStyle name="常规 3" xfId="54"/>
    <cellStyle name="常规_Sheet1_2" xfId="55"/>
    <cellStyle name="常规_Sheet1" xfId="56"/>
    <cellStyle name="常规 2 6" xfId="57"/>
    <cellStyle name="常规 2 7" xfId="58"/>
    <cellStyle name="常规 4" xfId="5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12"/>
  <sheetViews>
    <sheetView workbookViewId="0">
      <selection activeCell="D9" sqref="D9"/>
    </sheetView>
  </sheetViews>
  <sheetFormatPr defaultColWidth="9" defaultRowHeight="13.5"/>
  <cols>
    <col min="1" max="1" width="4.5" customWidth="1"/>
    <col min="2" max="2" width="8.5" customWidth="1"/>
    <col min="3" max="3" width="10.25" customWidth="1"/>
    <col min="4" max="4" width="15.625" customWidth="1"/>
    <col min="5" max="5" width="22.125" customWidth="1"/>
    <col min="6" max="6" width="12.125" customWidth="1"/>
    <col min="7" max="7" width="14.5" customWidth="1"/>
    <col min="8" max="8" width="6.625" customWidth="1"/>
  </cols>
  <sheetData>
    <row r="1" customFormat="1" ht="18" customHeight="1" spans="1:251">
      <c r="A1" s="114" t="s">
        <v>0</v>
      </c>
      <c r="B1" s="114"/>
      <c r="C1" s="115"/>
      <c r="D1" s="115"/>
      <c r="E1" s="115"/>
      <c r="F1" s="115"/>
      <c r="G1" s="115"/>
      <c r="H1" s="115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</row>
    <row r="2" customFormat="1" ht="16" customHeight="1" spans="1:251">
      <c r="A2" s="114"/>
      <c r="B2" s="114"/>
      <c r="C2" s="115"/>
      <c r="D2" s="115"/>
      <c r="E2" s="115"/>
      <c r="F2" s="115"/>
      <c r="G2" s="115"/>
      <c r="H2" s="115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</row>
    <row r="3" customFormat="1" ht="26" customHeight="1" spans="1:251">
      <c r="A3" s="116" t="s">
        <v>1</v>
      </c>
      <c r="B3" s="116"/>
      <c r="C3" s="116"/>
      <c r="D3" s="116"/>
      <c r="E3" s="116"/>
      <c r="F3" s="116"/>
      <c r="G3" s="116"/>
      <c r="H3" s="116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</row>
    <row r="4" s="111" customFormat="1" ht="21" customHeight="1" spans="1:251">
      <c r="A4" s="117"/>
      <c r="B4" s="117"/>
      <c r="C4" s="117"/>
      <c r="D4" s="117"/>
      <c r="E4" s="117"/>
      <c r="F4" s="117"/>
      <c r="G4" s="118" t="s">
        <v>2</v>
      </c>
      <c r="H4" s="11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</row>
    <row r="5" s="133" customFormat="1" ht="18" customHeight="1" spans="1:251">
      <c r="A5" s="57" t="s">
        <v>3</v>
      </c>
      <c r="B5" s="57" t="s">
        <v>4</v>
      </c>
      <c r="C5" s="119" t="s">
        <v>5</v>
      </c>
      <c r="D5" s="57" t="s">
        <v>6</v>
      </c>
      <c r="E5" s="57" t="s">
        <v>7</v>
      </c>
      <c r="F5" s="57" t="s">
        <v>8</v>
      </c>
      <c r="G5" s="57"/>
      <c r="H5" s="119" t="s">
        <v>9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s="133" customFormat="1" ht="19" customHeight="1" spans="1:251">
      <c r="A6" s="57"/>
      <c r="B6" s="146"/>
      <c r="C6" s="146"/>
      <c r="D6" s="146"/>
      <c r="E6" s="57"/>
      <c r="F6" s="57" t="s">
        <v>10</v>
      </c>
      <c r="G6" s="57" t="s">
        <v>11</v>
      </c>
      <c r="H6" s="11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s="133" customFormat="1" ht="25" customHeight="1" spans="1:251">
      <c r="A7" s="147"/>
      <c r="B7" s="163"/>
      <c r="C7" s="57" t="s">
        <v>12</v>
      </c>
      <c r="D7" s="163"/>
      <c r="E7" s="148"/>
      <c r="F7" s="57"/>
      <c r="G7" s="57">
        <f>SUM(G9,G12)</f>
        <v>1211.99</v>
      </c>
      <c r="H7" s="11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ht="46" customHeight="1" spans="1:8">
      <c r="A8" s="102">
        <v>1</v>
      </c>
      <c r="B8" s="164" t="s">
        <v>13</v>
      </c>
      <c r="C8" s="158" t="s">
        <v>14</v>
      </c>
      <c r="D8" s="158" t="s">
        <v>15</v>
      </c>
      <c r="E8" s="159" t="s">
        <v>16</v>
      </c>
      <c r="F8" s="56" t="s">
        <v>17</v>
      </c>
      <c r="G8" s="159">
        <v>124.1</v>
      </c>
      <c r="H8" s="102"/>
    </row>
    <row r="9" ht="46" customHeight="1" spans="1:8">
      <c r="A9" s="57"/>
      <c r="B9" s="57"/>
      <c r="C9" s="155" t="s">
        <v>18</v>
      </c>
      <c r="D9" s="57"/>
      <c r="E9" s="57"/>
      <c r="F9" s="57"/>
      <c r="G9" s="57">
        <f>SUM(G8:G8)</f>
        <v>124.1</v>
      </c>
      <c r="H9" s="57"/>
    </row>
    <row r="10" ht="46" customHeight="1" spans="1:8">
      <c r="A10" s="102">
        <v>2</v>
      </c>
      <c r="B10" s="165" t="s">
        <v>13</v>
      </c>
      <c r="C10" s="159" t="s">
        <v>19</v>
      </c>
      <c r="D10" s="159" t="s">
        <v>20</v>
      </c>
      <c r="E10" s="159" t="s">
        <v>21</v>
      </c>
      <c r="F10" s="56" t="s">
        <v>17</v>
      </c>
      <c r="G10" s="159">
        <v>960.1</v>
      </c>
      <c r="H10" s="102"/>
    </row>
    <row r="11" ht="46" customHeight="1" spans="1:8">
      <c r="A11" s="102">
        <v>3</v>
      </c>
      <c r="B11" s="164"/>
      <c r="C11" s="66" t="s">
        <v>19</v>
      </c>
      <c r="D11" s="32" t="s">
        <v>22</v>
      </c>
      <c r="E11" s="32" t="s">
        <v>23</v>
      </c>
      <c r="F11" s="56"/>
      <c r="G11" s="32">
        <v>127.79</v>
      </c>
      <c r="H11" s="102"/>
    </row>
    <row r="12" ht="46" customHeight="1" spans="1:8">
      <c r="A12" s="57"/>
      <c r="B12" s="57"/>
      <c r="C12" s="155" t="s">
        <v>24</v>
      </c>
      <c r="D12" s="57"/>
      <c r="E12" s="57"/>
      <c r="F12" s="57"/>
      <c r="G12" s="57">
        <f>SUM(G10:G11)</f>
        <v>1087.89</v>
      </c>
      <c r="H12" s="57"/>
    </row>
  </sheetData>
  <mergeCells count="12">
    <mergeCell ref="A1:B1"/>
    <mergeCell ref="A3:H3"/>
    <mergeCell ref="G4:H4"/>
    <mergeCell ref="F5:G5"/>
    <mergeCell ref="A5:A6"/>
    <mergeCell ref="B5:B6"/>
    <mergeCell ref="B10:B11"/>
    <mergeCell ref="C5:C6"/>
    <mergeCell ref="D5:D6"/>
    <mergeCell ref="E5:E6"/>
    <mergeCell ref="F10:F11"/>
    <mergeCell ref="H5:H6"/>
  </mergeCells>
  <pageMargins left="0.668055555555556" right="0.15625" top="0.707638888888889" bottom="0.313888888888889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15"/>
  <sheetViews>
    <sheetView topLeftCell="A3" workbookViewId="0">
      <selection activeCell="J11" sqref="J11"/>
    </sheetView>
  </sheetViews>
  <sheetFormatPr defaultColWidth="9" defaultRowHeight="13.5"/>
  <cols>
    <col min="1" max="1" width="4.5" customWidth="1"/>
    <col min="2" max="2" width="10.5" customWidth="1"/>
    <col min="3" max="3" width="7.375" customWidth="1"/>
    <col min="4" max="4" width="13.75" customWidth="1"/>
    <col min="5" max="5" width="23.5" customWidth="1"/>
    <col min="6" max="6" width="15.5" customWidth="1"/>
    <col min="7" max="7" width="9.875" style="140" customWidth="1"/>
    <col min="8" max="8" width="6.75" customWidth="1"/>
  </cols>
  <sheetData>
    <row r="1" customFormat="1" ht="14.25" spans="1:251">
      <c r="A1" s="114" t="s">
        <v>25</v>
      </c>
      <c r="B1" s="114"/>
      <c r="C1" s="115"/>
      <c r="D1" s="115"/>
      <c r="E1" s="115"/>
      <c r="F1" s="115"/>
      <c r="G1" s="141"/>
      <c r="H1" s="115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</row>
    <row r="2" customFormat="1" ht="14.25" spans="1:251">
      <c r="A2" s="114"/>
      <c r="B2" s="114"/>
      <c r="C2" s="115"/>
      <c r="D2" s="115"/>
      <c r="E2" s="115"/>
      <c r="F2" s="115"/>
      <c r="G2" s="141"/>
      <c r="H2" s="115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</row>
    <row r="3" s="137" customFormat="1" ht="21.75" spans="1:251">
      <c r="A3" s="116" t="s">
        <v>26</v>
      </c>
      <c r="B3" s="116"/>
      <c r="C3" s="116"/>
      <c r="D3" s="116"/>
      <c r="E3" s="116"/>
      <c r="F3" s="116"/>
      <c r="G3" s="142"/>
      <c r="H3" s="116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s="138" customFormat="1" ht="21" customHeight="1" spans="1:251">
      <c r="A4" s="143"/>
      <c r="B4" s="143"/>
      <c r="C4" s="143"/>
      <c r="D4" s="143"/>
      <c r="E4" s="143"/>
      <c r="F4" s="143"/>
      <c r="G4" s="144" t="s">
        <v>2</v>
      </c>
      <c r="H4" s="118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</row>
    <row r="5" s="133" customFormat="1" ht="16" customHeight="1" spans="1:251">
      <c r="A5" s="57" t="s">
        <v>3</v>
      </c>
      <c r="B5" s="57" t="s">
        <v>4</v>
      </c>
      <c r="C5" s="119" t="s">
        <v>5</v>
      </c>
      <c r="D5" s="57" t="s">
        <v>6</v>
      </c>
      <c r="E5" s="57" t="s">
        <v>7</v>
      </c>
      <c r="F5" s="57" t="s">
        <v>8</v>
      </c>
      <c r="G5" s="145"/>
      <c r="H5" s="119" t="s">
        <v>9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s="133" customFormat="1" ht="16" customHeight="1" spans="1:251">
      <c r="A6" s="57"/>
      <c r="B6" s="146"/>
      <c r="C6" s="146"/>
      <c r="D6" s="146"/>
      <c r="E6" s="57"/>
      <c r="F6" s="57" t="s">
        <v>10</v>
      </c>
      <c r="G6" s="145" t="s">
        <v>11</v>
      </c>
      <c r="H6" s="11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s="133" customFormat="1" ht="21" customHeight="1" spans="1:251">
      <c r="A7" s="147"/>
      <c r="B7" s="134"/>
      <c r="C7" s="57" t="s">
        <v>12</v>
      </c>
      <c r="D7" s="57"/>
      <c r="E7" s="148"/>
      <c r="F7" s="57"/>
      <c r="G7" s="145">
        <f>SUM(G9,G15)</f>
        <v>811.86</v>
      </c>
      <c r="H7" s="11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ht="53" customHeight="1" spans="1:8">
      <c r="A8" s="149">
        <v>1</v>
      </c>
      <c r="B8" s="150" t="s">
        <v>27</v>
      </c>
      <c r="C8" s="151" t="s">
        <v>28</v>
      </c>
      <c r="D8" s="151" t="s">
        <v>29</v>
      </c>
      <c r="E8" s="152" t="s">
        <v>30</v>
      </c>
      <c r="F8" s="153" t="s">
        <v>31</v>
      </c>
      <c r="G8" s="154">
        <v>400</v>
      </c>
      <c r="H8" s="149"/>
    </row>
    <row r="9" ht="27" customHeight="1" spans="1:8">
      <c r="A9" s="57"/>
      <c r="B9" s="57"/>
      <c r="C9" s="155" t="s">
        <v>32</v>
      </c>
      <c r="D9" s="57"/>
      <c r="E9" s="57"/>
      <c r="F9" s="57"/>
      <c r="G9" s="145">
        <f>SUM(G8)</f>
        <v>400</v>
      </c>
      <c r="H9" s="57"/>
    </row>
    <row r="10" s="139" customFormat="1" ht="27" customHeight="1" spans="1:12">
      <c r="A10" s="149">
        <v>2</v>
      </c>
      <c r="B10" s="56" t="s">
        <v>27</v>
      </c>
      <c r="C10" s="102" t="s">
        <v>33</v>
      </c>
      <c r="D10" s="152" t="s">
        <v>34</v>
      </c>
      <c r="E10" s="152" t="s">
        <v>35</v>
      </c>
      <c r="F10" s="56" t="s">
        <v>31</v>
      </c>
      <c r="G10" s="156">
        <v>8.16</v>
      </c>
      <c r="H10" s="102"/>
      <c r="J10" s="161"/>
      <c r="K10" s="161"/>
      <c r="L10" s="161"/>
    </row>
    <row r="11" s="139" customFormat="1" ht="27" customHeight="1" spans="1:12">
      <c r="A11" s="157"/>
      <c r="B11" s="56"/>
      <c r="C11" s="102"/>
      <c r="D11" s="158"/>
      <c r="E11" s="158"/>
      <c r="F11" s="56"/>
      <c r="G11" s="156">
        <v>68.57</v>
      </c>
      <c r="H11" s="102"/>
      <c r="J11" s="161"/>
      <c r="K11" s="161"/>
      <c r="L11" s="161"/>
    </row>
    <row r="12" s="139" customFormat="1" ht="27" customHeight="1" spans="1:8">
      <c r="A12" s="102">
        <v>3</v>
      </c>
      <c r="B12" s="102"/>
      <c r="C12" s="102"/>
      <c r="D12" s="159" t="s">
        <v>36</v>
      </c>
      <c r="E12" s="159" t="s">
        <v>37</v>
      </c>
      <c r="F12" s="102"/>
      <c r="G12" s="156">
        <v>110.54</v>
      </c>
      <c r="H12" s="102"/>
    </row>
    <row r="13" s="139" customFormat="1" ht="27" customHeight="1" spans="1:8">
      <c r="A13" s="102">
        <v>4</v>
      </c>
      <c r="B13" s="102"/>
      <c r="C13" s="102"/>
      <c r="D13" s="159" t="s">
        <v>38</v>
      </c>
      <c r="E13" s="159" t="s">
        <v>39</v>
      </c>
      <c r="F13" s="102"/>
      <c r="G13" s="156">
        <v>99.35</v>
      </c>
      <c r="H13" s="102"/>
    </row>
    <row r="14" s="139" customFormat="1" ht="27" customHeight="1" spans="1:8">
      <c r="A14" s="102">
        <v>5</v>
      </c>
      <c r="B14" s="102"/>
      <c r="C14" s="102"/>
      <c r="D14" s="159" t="s">
        <v>40</v>
      </c>
      <c r="E14" s="159" t="s">
        <v>41</v>
      </c>
      <c r="F14" s="102"/>
      <c r="G14" s="156">
        <v>125.24</v>
      </c>
      <c r="H14" s="102"/>
    </row>
    <row r="15" s="139" customFormat="1" ht="27" customHeight="1" spans="1:12">
      <c r="A15" s="57"/>
      <c r="B15" s="57"/>
      <c r="C15" s="119" t="s">
        <v>42</v>
      </c>
      <c r="D15" s="57"/>
      <c r="E15" s="57"/>
      <c r="F15" s="57"/>
      <c r="G15" s="145">
        <f>SUM(G10:G14)</f>
        <v>411.86</v>
      </c>
      <c r="H15" s="57"/>
      <c r="J15" s="162"/>
      <c r="K15" s="162"/>
      <c r="L15" s="162"/>
    </row>
  </sheetData>
  <mergeCells count="16">
    <mergeCell ref="A1:B1"/>
    <mergeCell ref="A3:H3"/>
    <mergeCell ref="G4:H4"/>
    <mergeCell ref="F5:G5"/>
    <mergeCell ref="A5:A6"/>
    <mergeCell ref="A10:A11"/>
    <mergeCell ref="B5:B6"/>
    <mergeCell ref="B10:B14"/>
    <mergeCell ref="C5:C6"/>
    <mergeCell ref="C10:C14"/>
    <mergeCell ref="D5:D6"/>
    <mergeCell ref="D10:D11"/>
    <mergeCell ref="E5:E6"/>
    <mergeCell ref="E10:E11"/>
    <mergeCell ref="F10:F14"/>
    <mergeCell ref="H5:H6"/>
  </mergeCells>
  <pageMargins left="0.629166666666667" right="0.0777777777777778" top="1" bottom="1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12"/>
  <sheetViews>
    <sheetView workbookViewId="0">
      <selection activeCell="G8" sqref="G8"/>
    </sheetView>
  </sheetViews>
  <sheetFormatPr defaultColWidth="9" defaultRowHeight="13.5"/>
  <cols>
    <col min="1" max="1" width="4.5" style="111" customWidth="1"/>
    <col min="2" max="2" width="10.5" customWidth="1"/>
    <col min="3" max="3" width="7.375" customWidth="1"/>
    <col min="4" max="4" width="13.75" customWidth="1"/>
    <col min="5" max="5" width="23.5" customWidth="1"/>
    <col min="6" max="6" width="12.125" customWidth="1"/>
    <col min="7" max="7" width="9.875" customWidth="1"/>
    <col min="8" max="8" width="6.75" customWidth="1"/>
  </cols>
  <sheetData>
    <row r="1" customFormat="1" ht="18" customHeight="1" spans="1:251">
      <c r="A1" s="114" t="s">
        <v>43</v>
      </c>
      <c r="B1" s="114"/>
      <c r="C1" s="115"/>
      <c r="D1" s="115"/>
      <c r="E1" s="115"/>
      <c r="F1" s="115"/>
      <c r="G1" s="115"/>
      <c r="H1" s="115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</row>
    <row r="2" customFormat="1" ht="15" customHeight="1" spans="1:251">
      <c r="A2" s="114"/>
      <c r="B2" s="114"/>
      <c r="C2" s="115"/>
      <c r="D2" s="115"/>
      <c r="E2" s="115"/>
      <c r="F2" s="115"/>
      <c r="G2" s="115"/>
      <c r="H2" s="115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</row>
    <row r="3" s="110" customFormat="1" ht="21.75" spans="1:251">
      <c r="A3" s="116" t="s">
        <v>44</v>
      </c>
      <c r="B3" s="116"/>
      <c r="C3" s="116"/>
      <c r="D3" s="116"/>
      <c r="E3" s="116"/>
      <c r="F3" s="116"/>
      <c r="G3" s="116"/>
      <c r="H3" s="116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s="111" customFormat="1" ht="25" customHeight="1" spans="1:251">
      <c r="A4" s="117"/>
      <c r="B4" s="117"/>
      <c r="C4" s="117"/>
      <c r="D4" s="117"/>
      <c r="E4" s="117"/>
      <c r="F4" s="117"/>
      <c r="G4" s="118" t="s">
        <v>2</v>
      </c>
      <c r="H4" s="11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</row>
    <row r="5" s="133" customFormat="1" ht="18" customHeight="1" spans="1:251">
      <c r="A5" s="57" t="s">
        <v>3</v>
      </c>
      <c r="B5" s="57" t="s">
        <v>4</v>
      </c>
      <c r="C5" s="119" t="s">
        <v>5</v>
      </c>
      <c r="D5" s="57" t="s">
        <v>6</v>
      </c>
      <c r="E5" s="57" t="s">
        <v>7</v>
      </c>
      <c r="F5" s="57" t="s">
        <v>8</v>
      </c>
      <c r="G5" s="57"/>
      <c r="H5" s="119" t="s">
        <v>9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s="133" customFormat="1" ht="18" customHeight="1" spans="1:251">
      <c r="A6" s="57"/>
      <c r="B6" s="57"/>
      <c r="C6" s="57"/>
      <c r="D6" s="57"/>
      <c r="E6" s="57"/>
      <c r="F6" s="57" t="s">
        <v>10</v>
      </c>
      <c r="G6" s="57" t="s">
        <v>11</v>
      </c>
      <c r="H6" s="11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s="133" customFormat="1" ht="39" customHeight="1" spans="1:251">
      <c r="A7" s="57"/>
      <c r="B7" s="134"/>
      <c r="C7" s="57" t="s">
        <v>12</v>
      </c>
      <c r="D7" s="57"/>
      <c r="E7" s="57"/>
      <c r="F7" s="57"/>
      <c r="G7" s="57">
        <f>SUM(G10,G12)</f>
        <v>167.6</v>
      </c>
      <c r="H7" s="11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customFormat="1" ht="39" customHeight="1" spans="1:251">
      <c r="A8" s="102">
        <v>1</v>
      </c>
      <c r="B8" s="102" t="s">
        <v>45</v>
      </c>
      <c r="C8" s="102" t="s">
        <v>46</v>
      </c>
      <c r="D8" s="19" t="s">
        <v>47</v>
      </c>
      <c r="E8" s="19" t="s">
        <v>48</v>
      </c>
      <c r="F8" s="20" t="s">
        <v>49</v>
      </c>
      <c r="G8" s="36">
        <v>67.6</v>
      </c>
      <c r="H8" s="56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</row>
    <row r="9" customFormat="1" ht="39" customHeight="1" spans="1:251">
      <c r="A9" s="102">
        <v>2</v>
      </c>
      <c r="B9" s="102"/>
      <c r="C9" s="102"/>
      <c r="D9" s="19" t="s">
        <v>50</v>
      </c>
      <c r="E9" s="19" t="s">
        <v>51</v>
      </c>
      <c r="F9" s="20" t="s">
        <v>52</v>
      </c>
      <c r="G9" s="27">
        <v>80</v>
      </c>
      <c r="H9" s="56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</row>
    <row r="10" customFormat="1" ht="39" customHeight="1" spans="1:251">
      <c r="A10" s="57"/>
      <c r="B10" s="57"/>
      <c r="C10" s="119" t="s">
        <v>53</v>
      </c>
      <c r="D10" s="122"/>
      <c r="E10" s="122"/>
      <c r="F10" s="119"/>
      <c r="G10" s="122">
        <f>SUM(G8:G9)</f>
        <v>147.6</v>
      </c>
      <c r="H10" s="119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</row>
    <row r="11" s="113" customFormat="1" ht="39" customHeight="1" spans="1:8">
      <c r="A11" s="135">
        <v>3</v>
      </c>
      <c r="B11" s="64" t="s">
        <v>45</v>
      </c>
      <c r="C11" s="136" t="s">
        <v>54</v>
      </c>
      <c r="D11" s="77" t="s">
        <v>55</v>
      </c>
      <c r="E11" s="77" t="s">
        <v>56</v>
      </c>
      <c r="F11" s="64" t="s">
        <v>57</v>
      </c>
      <c r="G11" s="65">
        <v>20</v>
      </c>
      <c r="H11" s="136"/>
    </row>
    <row r="12" customFormat="1" ht="39" customHeight="1" spans="1:251">
      <c r="A12" s="57"/>
      <c r="B12" s="57"/>
      <c r="C12" s="119" t="s">
        <v>58</v>
      </c>
      <c r="D12" s="122"/>
      <c r="E12" s="122"/>
      <c r="F12" s="119"/>
      <c r="G12" s="122">
        <f>SUM(G11:G11)</f>
        <v>20</v>
      </c>
      <c r="H12" s="119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</row>
  </sheetData>
  <mergeCells count="12">
    <mergeCell ref="A1:B1"/>
    <mergeCell ref="A3:H3"/>
    <mergeCell ref="G4:H4"/>
    <mergeCell ref="F5:G5"/>
    <mergeCell ref="A5:A6"/>
    <mergeCell ref="B5:B6"/>
    <mergeCell ref="B8:B9"/>
    <mergeCell ref="C5:C6"/>
    <mergeCell ref="C8:C9"/>
    <mergeCell ref="D5:D6"/>
    <mergeCell ref="E5:E6"/>
    <mergeCell ref="H5:H6"/>
  </mergeCells>
  <pageMargins left="0.668055555555556" right="0.393055555555556" top="1" bottom="1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3"/>
  <sheetViews>
    <sheetView workbookViewId="0">
      <selection activeCell="G8" sqref="G8:G9"/>
    </sheetView>
  </sheetViews>
  <sheetFormatPr defaultColWidth="9" defaultRowHeight="13.5"/>
  <cols>
    <col min="1" max="1" width="4.5" customWidth="1"/>
    <col min="2" max="2" width="10.5" customWidth="1"/>
    <col min="3" max="3" width="7.375" customWidth="1"/>
    <col min="4" max="4" width="13.75" customWidth="1"/>
    <col min="5" max="5" width="23.775" customWidth="1"/>
    <col min="6" max="6" width="12.125" customWidth="1"/>
    <col min="7" max="7" width="9.875" customWidth="1"/>
    <col min="8" max="8" width="6.75" customWidth="1"/>
  </cols>
  <sheetData>
    <row r="1" customFormat="1" ht="14.25" spans="1:251">
      <c r="A1" s="114" t="s">
        <v>59</v>
      </c>
      <c r="B1" s="114"/>
      <c r="C1" s="115"/>
      <c r="D1" s="115"/>
      <c r="E1" s="115"/>
      <c r="F1" s="115"/>
      <c r="G1" s="115"/>
      <c r="H1" s="115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</row>
    <row r="2" customFormat="1" ht="14.25" spans="1:251">
      <c r="A2" s="114"/>
      <c r="B2" s="114"/>
      <c r="C2" s="115"/>
      <c r="D2" s="115"/>
      <c r="E2" s="115"/>
      <c r="F2" s="115"/>
      <c r="G2" s="115"/>
      <c r="H2" s="115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</row>
    <row r="3" s="110" customFormat="1" ht="21.75" spans="1:251">
      <c r="A3" s="116" t="s">
        <v>60</v>
      </c>
      <c r="B3" s="116"/>
      <c r="C3" s="116"/>
      <c r="D3" s="116"/>
      <c r="E3" s="116"/>
      <c r="F3" s="116"/>
      <c r="G3" s="116"/>
      <c r="H3" s="116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s="111" customFormat="1" ht="19" customHeight="1" spans="1:251">
      <c r="A4" s="117"/>
      <c r="B4" s="117"/>
      <c r="C4" s="117"/>
      <c r="D4" s="117"/>
      <c r="E4" s="117"/>
      <c r="F4" s="117"/>
      <c r="G4" s="118" t="s">
        <v>2</v>
      </c>
      <c r="H4" s="11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</row>
    <row r="5" s="112" customFormat="1" ht="16" customHeight="1" spans="1:251">
      <c r="A5" s="57" t="s">
        <v>3</v>
      </c>
      <c r="B5" s="57" t="s">
        <v>4</v>
      </c>
      <c r="C5" s="119" t="s">
        <v>5</v>
      </c>
      <c r="D5" s="57" t="s">
        <v>6</v>
      </c>
      <c r="E5" s="57" t="s">
        <v>7</v>
      </c>
      <c r="F5" s="57" t="s">
        <v>8</v>
      </c>
      <c r="G5" s="57"/>
      <c r="H5" s="119" t="s">
        <v>9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s="112" customFormat="1" ht="16" customHeight="1" spans="1:251">
      <c r="A6" s="57"/>
      <c r="B6" s="57"/>
      <c r="C6" s="57"/>
      <c r="D6" s="57"/>
      <c r="E6" s="57"/>
      <c r="F6" s="57" t="s">
        <v>10</v>
      </c>
      <c r="G6" s="57" t="s">
        <v>11</v>
      </c>
      <c r="H6" s="11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s="112" customFormat="1" ht="32" customHeight="1" spans="1:251">
      <c r="A7" s="57"/>
      <c r="B7" s="120"/>
      <c r="C7" s="57" t="s">
        <v>12</v>
      </c>
      <c r="D7" s="57"/>
      <c r="E7" s="57"/>
      <c r="F7" s="57"/>
      <c r="G7" s="57">
        <f>SUM(G11,G13)</f>
        <v>728</v>
      </c>
      <c r="H7" s="11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s="113" customFormat="1" ht="32" customHeight="1" spans="1:251">
      <c r="A8" s="102">
        <v>1</v>
      </c>
      <c r="B8" s="102" t="s">
        <v>61</v>
      </c>
      <c r="C8" s="102" t="s">
        <v>62</v>
      </c>
      <c r="D8" s="37" t="s">
        <v>63</v>
      </c>
      <c r="E8" s="37" t="s">
        <v>64</v>
      </c>
      <c r="F8" s="56" t="s">
        <v>49</v>
      </c>
      <c r="G8" s="36">
        <v>368</v>
      </c>
      <c r="H8" s="56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</row>
    <row r="9" s="113" customFormat="1" ht="29" customHeight="1" spans="1:251">
      <c r="A9" s="102">
        <v>2</v>
      </c>
      <c r="B9" s="102"/>
      <c r="C9" s="102"/>
      <c r="D9" s="34" t="s">
        <v>65</v>
      </c>
      <c r="E9" s="35" t="s">
        <v>66</v>
      </c>
      <c r="F9" s="56"/>
      <c r="G9" s="46">
        <v>17.9</v>
      </c>
      <c r="H9" s="56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</row>
    <row r="10" s="113" customFormat="1" ht="32" customHeight="1" spans="1:251">
      <c r="A10" s="102"/>
      <c r="B10" s="102"/>
      <c r="C10" s="102"/>
      <c r="D10" s="34"/>
      <c r="E10" s="35"/>
      <c r="F10" s="121" t="s">
        <v>52</v>
      </c>
      <c r="G10" s="46">
        <v>66.1</v>
      </c>
      <c r="H10" s="56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</row>
    <row r="11" s="113" customFormat="1" ht="32" customHeight="1" spans="1:251">
      <c r="A11" s="57"/>
      <c r="B11" s="57"/>
      <c r="C11" s="119" t="s">
        <v>67</v>
      </c>
      <c r="D11" s="122"/>
      <c r="E11" s="122"/>
      <c r="F11" s="119"/>
      <c r="G11" s="123">
        <f>SUM(G8:G10)</f>
        <v>452</v>
      </c>
      <c r="H11" s="119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</row>
    <row r="12" s="113" customFormat="1" ht="32" customHeight="1" spans="1:251">
      <c r="A12" s="102">
        <v>3</v>
      </c>
      <c r="B12" s="102" t="s">
        <v>61</v>
      </c>
      <c r="C12" s="102" t="s">
        <v>68</v>
      </c>
      <c r="D12" s="59" t="s">
        <v>69</v>
      </c>
      <c r="E12" s="59" t="s">
        <v>70</v>
      </c>
      <c r="F12" s="121" t="s">
        <v>52</v>
      </c>
      <c r="G12" s="124">
        <v>276</v>
      </c>
      <c r="H12" s="125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</row>
    <row r="13" s="113" customFormat="1" ht="32" customHeight="1" spans="1:255">
      <c r="A13" s="57"/>
      <c r="B13" s="57"/>
      <c r="C13" s="119" t="s">
        <v>71</v>
      </c>
      <c r="D13" s="122"/>
      <c r="E13" s="122"/>
      <c r="F13" s="119"/>
      <c r="G13" s="126">
        <f>SUM(G12:G12)</f>
        <v>276</v>
      </c>
      <c r="H13" s="127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0"/>
      <c r="IS13" s="130"/>
      <c r="IT13" s="130"/>
      <c r="IU13" s="130"/>
    </row>
  </sheetData>
  <mergeCells count="16">
    <mergeCell ref="A1:B1"/>
    <mergeCell ref="A3:H3"/>
    <mergeCell ref="G4:H4"/>
    <mergeCell ref="F5:G5"/>
    <mergeCell ref="A5:A6"/>
    <mergeCell ref="A9:A10"/>
    <mergeCell ref="B5:B6"/>
    <mergeCell ref="B8:B10"/>
    <mergeCell ref="C5:C6"/>
    <mergeCell ref="C8:C10"/>
    <mergeCell ref="D5:D6"/>
    <mergeCell ref="D9:D10"/>
    <mergeCell ref="E5:E6"/>
    <mergeCell ref="E9:E10"/>
    <mergeCell ref="F8:F9"/>
    <mergeCell ref="H5:H6"/>
  </mergeCells>
  <pageMargins left="0.747916666666667" right="0.0777777777777778" top="1" bottom="0.432638888888889" header="0.511805555555556" footer="0.629166666666667"/>
  <pageSetup paperSize="9" orientation="portrait" horizontalDpi="6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93"/>
  <sheetViews>
    <sheetView topLeftCell="A65" workbookViewId="0">
      <selection activeCell="G73" sqref="A:H"/>
    </sheetView>
  </sheetViews>
  <sheetFormatPr defaultColWidth="9" defaultRowHeight="12"/>
  <cols>
    <col min="1" max="1" width="5.25" style="4" customWidth="1"/>
    <col min="2" max="2" width="7.125" style="4" customWidth="1"/>
    <col min="3" max="3" width="9.875" style="4" customWidth="1"/>
    <col min="4" max="4" width="16.875" style="4" customWidth="1"/>
    <col min="5" max="5" width="26.25" style="4" customWidth="1"/>
    <col min="6" max="6" width="13.5" style="4" customWidth="1"/>
    <col min="7" max="7" width="10.625" style="5" customWidth="1"/>
    <col min="8" max="8" width="5.75" style="3" customWidth="1"/>
    <col min="9" max="9" width="9.375" style="3"/>
    <col min="10" max="16384" width="9" style="3"/>
  </cols>
  <sheetData>
    <row r="1" s="1" customFormat="1" ht="20" customHeight="1" spans="1:251">
      <c r="A1" s="6" t="s">
        <v>72</v>
      </c>
      <c r="B1" s="6"/>
      <c r="C1" s="7"/>
      <c r="D1" s="7"/>
      <c r="E1" s="7"/>
      <c r="F1" s="7"/>
      <c r="G1" s="8"/>
      <c r="H1" s="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</row>
    <row r="2" s="1" customFormat="1" ht="15" customHeight="1" spans="1:251">
      <c r="A2" s="6"/>
      <c r="B2" s="6"/>
      <c r="C2" s="7"/>
      <c r="D2" s="7"/>
      <c r="E2" s="7"/>
      <c r="F2" s="7"/>
      <c r="G2" s="8"/>
      <c r="H2" s="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="2" customFormat="1" ht="21.75" spans="1:251">
      <c r="A3" s="10" t="s">
        <v>73</v>
      </c>
      <c r="B3" s="10"/>
      <c r="C3" s="10"/>
      <c r="D3" s="10"/>
      <c r="E3" s="10"/>
      <c r="F3" s="10"/>
      <c r="G3" s="11"/>
      <c r="H3" s="10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</row>
    <row r="4" s="83" customFormat="1" ht="21" customHeight="1" spans="1:251">
      <c r="A4" s="85"/>
      <c r="B4" s="85"/>
      <c r="C4" s="85"/>
      <c r="D4" s="85"/>
      <c r="E4" s="85"/>
      <c r="F4" s="85"/>
      <c r="G4" s="13" t="s">
        <v>2</v>
      </c>
      <c r="H4" s="1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s="3" customFormat="1" ht="17" customHeight="1" spans="1:251">
      <c r="A5" s="15" t="s">
        <v>3</v>
      </c>
      <c r="B5" s="15" t="s">
        <v>4</v>
      </c>
      <c r="C5" s="16" t="s">
        <v>5</v>
      </c>
      <c r="D5" s="15" t="s">
        <v>6</v>
      </c>
      <c r="E5" s="17" t="s">
        <v>7</v>
      </c>
      <c r="F5" s="15" t="s">
        <v>8</v>
      </c>
      <c r="G5" s="18"/>
      <c r="H5" s="16" t="s">
        <v>9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="3" customFormat="1" ht="18" customHeight="1" spans="1:251">
      <c r="A6" s="15"/>
      <c r="B6" s="15"/>
      <c r="C6" s="15"/>
      <c r="D6" s="15"/>
      <c r="E6" s="17"/>
      <c r="F6" s="15" t="s">
        <v>10</v>
      </c>
      <c r="G6" s="18" t="s">
        <v>11</v>
      </c>
      <c r="H6" s="16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</row>
    <row r="7" s="3" customFormat="1" ht="26" customHeight="1" spans="1:251">
      <c r="A7" s="15"/>
      <c r="B7" s="15" t="s">
        <v>12</v>
      </c>
      <c r="C7" s="15"/>
      <c r="D7" s="15"/>
      <c r="E7" s="15"/>
      <c r="F7" s="15"/>
      <c r="G7" s="18">
        <f>SUM(G31,G40,G48,G69,G83,G105,G113,G135,G142,G155,G164,G169,G171,G173)</f>
        <v>9028.3265</v>
      </c>
      <c r="H7" s="16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</row>
    <row r="8" s="3" customFormat="1" ht="34" customHeight="1" spans="1:251">
      <c r="A8" s="15">
        <v>1</v>
      </c>
      <c r="B8" s="86" t="s">
        <v>74</v>
      </c>
      <c r="C8" s="17" t="s">
        <v>46</v>
      </c>
      <c r="D8" s="20" t="s">
        <v>75</v>
      </c>
      <c r="E8" s="87" t="s">
        <v>76</v>
      </c>
      <c r="F8" s="22" t="s">
        <v>57</v>
      </c>
      <c r="G8" s="88">
        <v>42.29</v>
      </c>
      <c r="H8" s="16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s="3" customFormat="1" ht="34" customHeight="1" spans="1:251">
      <c r="A9" s="15">
        <v>2</v>
      </c>
      <c r="B9" s="86"/>
      <c r="C9" s="17"/>
      <c r="D9" s="19" t="s">
        <v>77</v>
      </c>
      <c r="E9" s="19" t="s">
        <v>78</v>
      </c>
      <c r="F9" s="22"/>
      <c r="G9" s="88">
        <v>230</v>
      </c>
      <c r="H9" s="16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s="3" customFormat="1" ht="34" customHeight="1" spans="1:251">
      <c r="A10" s="15">
        <v>3</v>
      </c>
      <c r="B10" s="86"/>
      <c r="C10" s="17"/>
      <c r="D10" s="20" t="s">
        <v>79</v>
      </c>
      <c r="E10" s="87" t="s">
        <v>80</v>
      </c>
      <c r="F10" s="22"/>
      <c r="G10" s="88">
        <v>182.26</v>
      </c>
      <c r="H10" s="16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s="3" customFormat="1" ht="46" customHeight="1" spans="1:251">
      <c r="A11" s="15">
        <v>4</v>
      </c>
      <c r="B11" s="86"/>
      <c r="C11" s="17"/>
      <c r="D11" s="20" t="s">
        <v>81</v>
      </c>
      <c r="E11" s="87" t="s">
        <v>82</v>
      </c>
      <c r="F11" s="22"/>
      <c r="G11" s="88">
        <v>38</v>
      </c>
      <c r="H11" s="16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</row>
    <row r="12" s="3" customFormat="1" ht="34" customHeight="1" spans="1:251">
      <c r="A12" s="15">
        <v>5</v>
      </c>
      <c r="B12" s="86"/>
      <c r="C12" s="17"/>
      <c r="D12" s="20" t="s">
        <v>83</v>
      </c>
      <c r="E12" s="87" t="s">
        <v>84</v>
      </c>
      <c r="F12" s="22"/>
      <c r="G12" s="88">
        <v>206</v>
      </c>
      <c r="H12" s="16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s="3" customFormat="1" ht="34" customHeight="1" spans="1:251">
      <c r="A13" s="15">
        <v>6</v>
      </c>
      <c r="B13" s="86"/>
      <c r="C13" s="17"/>
      <c r="D13" s="20" t="s">
        <v>85</v>
      </c>
      <c r="E13" s="87" t="s">
        <v>86</v>
      </c>
      <c r="F13" s="22"/>
      <c r="G13" s="88">
        <v>83.16</v>
      </c>
      <c r="H13" s="16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s="3" customFormat="1" ht="34" customHeight="1" spans="1:251">
      <c r="A14" s="15">
        <v>7</v>
      </c>
      <c r="B14" s="86"/>
      <c r="C14" s="17"/>
      <c r="D14" s="20" t="s">
        <v>87</v>
      </c>
      <c r="E14" s="87" t="s">
        <v>88</v>
      </c>
      <c r="F14" s="20" t="s">
        <v>49</v>
      </c>
      <c r="G14" s="88">
        <v>119.7</v>
      </c>
      <c r="H14" s="1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s="3" customFormat="1" ht="34" customHeight="1" spans="1:251">
      <c r="A15" s="15">
        <v>8</v>
      </c>
      <c r="B15" s="86"/>
      <c r="C15" s="17"/>
      <c r="D15" s="19" t="s">
        <v>89</v>
      </c>
      <c r="E15" s="19" t="s">
        <v>90</v>
      </c>
      <c r="F15" s="20"/>
      <c r="G15" s="88">
        <v>24.38</v>
      </c>
      <c r="H15" s="1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</row>
    <row r="16" s="3" customFormat="1" ht="34" customHeight="1" spans="1:251">
      <c r="A16" s="15">
        <v>9</v>
      </c>
      <c r="B16" s="86"/>
      <c r="C16" s="17"/>
      <c r="D16" s="19" t="s">
        <v>91</v>
      </c>
      <c r="E16" s="19" t="s">
        <v>92</v>
      </c>
      <c r="F16" s="20"/>
      <c r="G16" s="88">
        <v>83</v>
      </c>
      <c r="H16" s="16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</row>
    <row r="17" s="3" customFormat="1" ht="44" customHeight="1" spans="1:251">
      <c r="A17" s="15">
        <v>10</v>
      </c>
      <c r="B17" s="86"/>
      <c r="C17" s="17"/>
      <c r="D17" s="19" t="s">
        <v>93</v>
      </c>
      <c r="E17" s="19" t="s">
        <v>94</v>
      </c>
      <c r="F17" s="20"/>
      <c r="G17" s="88">
        <v>23</v>
      </c>
      <c r="H17" s="16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</row>
    <row r="18" s="3" customFormat="1" ht="34" customHeight="1" spans="1:251">
      <c r="A18" s="15">
        <v>11</v>
      </c>
      <c r="B18" s="86"/>
      <c r="C18" s="17"/>
      <c r="D18" s="20" t="s">
        <v>95</v>
      </c>
      <c r="E18" s="87" t="s">
        <v>96</v>
      </c>
      <c r="F18" s="20"/>
      <c r="G18" s="88">
        <v>20.06</v>
      </c>
      <c r="H18" s="16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</row>
    <row r="19" s="3" customFormat="1" ht="34" customHeight="1" spans="1:251">
      <c r="A19" s="15">
        <v>12</v>
      </c>
      <c r="B19" s="86"/>
      <c r="C19" s="17"/>
      <c r="D19" s="89" t="s">
        <v>97</v>
      </c>
      <c r="E19" s="19" t="s">
        <v>98</v>
      </c>
      <c r="F19" s="22" t="s">
        <v>57</v>
      </c>
      <c r="G19" s="27">
        <v>15</v>
      </c>
      <c r="H19" s="16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</row>
    <row r="20" s="3" customFormat="1" ht="41" customHeight="1" spans="1:251">
      <c r="A20" s="15">
        <v>13</v>
      </c>
      <c r="B20" s="86"/>
      <c r="C20" s="17"/>
      <c r="D20" s="19" t="s">
        <v>99</v>
      </c>
      <c r="E20" s="19" t="s">
        <v>100</v>
      </c>
      <c r="F20" s="22"/>
      <c r="G20" s="27">
        <v>205</v>
      </c>
      <c r="H20" s="1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</row>
    <row r="21" s="3" customFormat="1" ht="34" customHeight="1" spans="1:251">
      <c r="A21" s="15">
        <v>14</v>
      </c>
      <c r="B21" s="86"/>
      <c r="C21" s="17"/>
      <c r="D21" s="19" t="s">
        <v>101</v>
      </c>
      <c r="E21" s="19" t="s">
        <v>102</v>
      </c>
      <c r="F21" s="20" t="s">
        <v>49</v>
      </c>
      <c r="G21" s="27">
        <v>29.2</v>
      </c>
      <c r="H21" s="16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</row>
    <row r="22" s="3" customFormat="1" ht="34" customHeight="1" spans="1:251">
      <c r="A22" s="15">
        <v>15</v>
      </c>
      <c r="B22" s="86"/>
      <c r="C22" s="17"/>
      <c r="D22" s="19" t="s">
        <v>103</v>
      </c>
      <c r="E22" s="19" t="s">
        <v>104</v>
      </c>
      <c r="F22" s="20"/>
      <c r="G22" s="27">
        <v>25</v>
      </c>
      <c r="H22" s="16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</row>
    <row r="23" s="3" customFormat="1" ht="34" customHeight="1" spans="1:251">
      <c r="A23" s="15">
        <v>16</v>
      </c>
      <c r="B23" s="86"/>
      <c r="C23" s="17"/>
      <c r="D23" s="19" t="s">
        <v>85</v>
      </c>
      <c r="E23" s="19" t="s">
        <v>105</v>
      </c>
      <c r="F23" s="20"/>
      <c r="G23" s="27">
        <v>5</v>
      </c>
      <c r="H23" s="16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</row>
    <row r="24" s="3" customFormat="1" ht="34" customHeight="1" spans="1:251">
      <c r="A24" s="15">
        <v>17</v>
      </c>
      <c r="B24" s="86"/>
      <c r="C24" s="17"/>
      <c r="D24" s="19" t="s">
        <v>106</v>
      </c>
      <c r="E24" s="19" t="s">
        <v>107</v>
      </c>
      <c r="F24" s="20"/>
      <c r="G24" s="27">
        <v>60</v>
      </c>
      <c r="H24" s="16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</row>
    <row r="25" s="3" customFormat="1" ht="40" customHeight="1" spans="1:251">
      <c r="A25" s="15">
        <v>18</v>
      </c>
      <c r="B25" s="86"/>
      <c r="C25" s="17"/>
      <c r="D25" s="19" t="s">
        <v>108</v>
      </c>
      <c r="E25" s="19" t="s">
        <v>109</v>
      </c>
      <c r="F25" s="20"/>
      <c r="G25" s="27">
        <v>76.4</v>
      </c>
      <c r="H25" s="16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</row>
    <row r="26" s="3" customFormat="1" ht="34" customHeight="1" spans="1:251">
      <c r="A26" s="15">
        <v>19</v>
      </c>
      <c r="B26" s="86"/>
      <c r="C26" s="17"/>
      <c r="D26" s="19" t="s">
        <v>110</v>
      </c>
      <c r="E26" s="19" t="s">
        <v>111</v>
      </c>
      <c r="F26" s="20"/>
      <c r="G26" s="27">
        <v>25</v>
      </c>
      <c r="H26" s="16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</row>
    <row r="27" s="3" customFormat="1" ht="34" customHeight="1" spans="1:251">
      <c r="A27" s="15">
        <v>20</v>
      </c>
      <c r="B27" s="86"/>
      <c r="C27" s="17"/>
      <c r="D27" s="19" t="s">
        <v>112</v>
      </c>
      <c r="E27" s="19" t="s">
        <v>113</v>
      </c>
      <c r="F27" s="20"/>
      <c r="G27" s="27">
        <v>6.4</v>
      </c>
      <c r="H27" s="16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</row>
    <row r="28" s="3" customFormat="1" ht="34" customHeight="1" spans="1:251">
      <c r="A28" s="15">
        <v>21</v>
      </c>
      <c r="B28" s="86"/>
      <c r="C28" s="17"/>
      <c r="D28" s="19" t="s">
        <v>114</v>
      </c>
      <c r="E28" s="19" t="s">
        <v>115</v>
      </c>
      <c r="F28" s="20"/>
      <c r="G28" s="27">
        <v>100</v>
      </c>
      <c r="H28" s="16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</row>
    <row r="29" s="3" customFormat="1" ht="34" customHeight="1" spans="1:251">
      <c r="A29" s="15">
        <v>22</v>
      </c>
      <c r="B29" s="86"/>
      <c r="C29" s="17"/>
      <c r="D29" s="19" t="s">
        <v>116</v>
      </c>
      <c r="E29" s="19" t="s">
        <v>117</v>
      </c>
      <c r="F29" s="20"/>
      <c r="G29" s="27">
        <v>75.25</v>
      </c>
      <c r="H29" s="16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</row>
    <row r="30" s="3" customFormat="1" ht="34" customHeight="1" spans="1:251">
      <c r="A30" s="15">
        <v>23</v>
      </c>
      <c r="B30" s="86"/>
      <c r="C30" s="17"/>
      <c r="D30" s="19" t="s">
        <v>118</v>
      </c>
      <c r="E30" s="19" t="s">
        <v>119</v>
      </c>
      <c r="F30" s="20"/>
      <c r="G30" s="27">
        <v>494.25</v>
      </c>
      <c r="H30" s="16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</row>
    <row r="31" s="3" customFormat="1" ht="34" customHeight="1" spans="1:251">
      <c r="A31" s="28"/>
      <c r="B31" s="28"/>
      <c r="C31" s="29" t="s">
        <v>53</v>
      </c>
      <c r="D31" s="30"/>
      <c r="E31" s="30"/>
      <c r="F31" s="29"/>
      <c r="G31" s="31">
        <f>SUM(G8:G30)</f>
        <v>2168.35</v>
      </c>
      <c r="H31" s="2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</row>
    <row r="32" s="3" customFormat="1" ht="34" customHeight="1" spans="1:251">
      <c r="A32" s="28">
        <v>24</v>
      </c>
      <c r="B32" s="90" t="s">
        <v>74</v>
      </c>
      <c r="C32" s="90" t="s">
        <v>120</v>
      </c>
      <c r="D32" s="32" t="s">
        <v>121</v>
      </c>
      <c r="E32" s="32" t="s">
        <v>122</v>
      </c>
      <c r="F32" s="32" t="s">
        <v>49</v>
      </c>
      <c r="G32" s="91">
        <v>121.5</v>
      </c>
      <c r="H32" s="2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</row>
    <row r="33" s="3" customFormat="1" ht="34" customHeight="1" spans="1:251">
      <c r="A33" s="28">
        <v>25</v>
      </c>
      <c r="B33" s="90"/>
      <c r="C33" s="90"/>
      <c r="D33" s="92" t="s">
        <v>123</v>
      </c>
      <c r="E33" s="92" t="s">
        <v>124</v>
      </c>
      <c r="F33" s="32" t="s">
        <v>57</v>
      </c>
      <c r="G33" s="93">
        <v>96.72</v>
      </c>
      <c r="H33" s="2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</row>
    <row r="34" s="3" customFormat="1" ht="34" customHeight="1" spans="1:251">
      <c r="A34" s="28">
        <v>26</v>
      </c>
      <c r="B34" s="90"/>
      <c r="C34" s="90"/>
      <c r="D34" s="94" t="s">
        <v>121</v>
      </c>
      <c r="E34" s="92" t="s">
        <v>125</v>
      </c>
      <c r="F34" s="32"/>
      <c r="G34" s="93">
        <v>47.67</v>
      </c>
      <c r="H34" s="2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</row>
    <row r="35" s="3" customFormat="1" ht="51" customHeight="1" spans="1:251">
      <c r="A35" s="28">
        <v>27</v>
      </c>
      <c r="B35" s="90"/>
      <c r="C35" s="90"/>
      <c r="D35" s="32" t="s">
        <v>126</v>
      </c>
      <c r="E35" s="32" t="s">
        <v>127</v>
      </c>
      <c r="F35" s="32"/>
      <c r="G35" s="46">
        <v>82.83</v>
      </c>
      <c r="H35" s="29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</row>
    <row r="36" s="3" customFormat="1" ht="48" customHeight="1" spans="1:251">
      <c r="A36" s="28">
        <v>28</v>
      </c>
      <c r="B36" s="90"/>
      <c r="C36" s="90"/>
      <c r="D36" s="95" t="s">
        <v>128</v>
      </c>
      <c r="E36" s="95" t="s">
        <v>129</v>
      </c>
      <c r="F36" s="32"/>
      <c r="G36" s="96">
        <v>45.84</v>
      </c>
      <c r="H36" s="29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</row>
    <row r="37" s="3" customFormat="1" ht="34" customHeight="1" spans="1:251">
      <c r="A37" s="28">
        <v>29</v>
      </c>
      <c r="B37" s="90"/>
      <c r="C37" s="90"/>
      <c r="D37" s="33" t="s">
        <v>121</v>
      </c>
      <c r="E37" s="33" t="s">
        <v>130</v>
      </c>
      <c r="F37" s="32" t="s">
        <v>57</v>
      </c>
      <c r="G37" s="27">
        <v>100</v>
      </c>
      <c r="H37" s="29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</row>
    <row r="38" s="3" customFormat="1" ht="34" customHeight="1" spans="1:251">
      <c r="A38" s="28">
        <v>30</v>
      </c>
      <c r="B38" s="90"/>
      <c r="C38" s="90"/>
      <c r="D38" s="33" t="s">
        <v>123</v>
      </c>
      <c r="E38" s="33" t="s">
        <v>131</v>
      </c>
      <c r="F38" s="32"/>
      <c r="G38" s="27">
        <v>100</v>
      </c>
      <c r="H38" s="29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</row>
    <row r="39" s="3" customFormat="1" ht="34" customHeight="1" spans="1:251">
      <c r="A39" s="28">
        <v>31</v>
      </c>
      <c r="B39" s="90"/>
      <c r="C39" s="90"/>
      <c r="D39" s="33" t="s">
        <v>132</v>
      </c>
      <c r="E39" s="33" t="s">
        <v>133</v>
      </c>
      <c r="F39" s="97" t="s">
        <v>49</v>
      </c>
      <c r="G39" s="27">
        <v>111.7</v>
      </c>
      <c r="H39" s="29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</row>
    <row r="40" s="3" customFormat="1" ht="34" customHeight="1" spans="1:251">
      <c r="A40" s="28"/>
      <c r="B40" s="28"/>
      <c r="C40" s="29" t="s">
        <v>134</v>
      </c>
      <c r="D40" s="30"/>
      <c r="E40" s="30"/>
      <c r="F40" s="29"/>
      <c r="G40" s="31">
        <f>SUM(G32:G39)</f>
        <v>706.26</v>
      </c>
      <c r="H40" s="29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</row>
    <row r="41" s="3" customFormat="1" ht="34" customHeight="1" spans="1:251">
      <c r="A41" s="28">
        <v>32</v>
      </c>
      <c r="B41" s="42" t="s">
        <v>74</v>
      </c>
      <c r="C41" s="42" t="s">
        <v>62</v>
      </c>
      <c r="D41" s="34" t="s">
        <v>135</v>
      </c>
      <c r="E41" s="35" t="s">
        <v>136</v>
      </c>
      <c r="F41" s="34" t="s">
        <v>57</v>
      </c>
      <c r="G41" s="46">
        <v>417.5</v>
      </c>
      <c r="H41" s="29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</row>
    <row r="42" s="3" customFormat="1" ht="34" customHeight="1" spans="1:251">
      <c r="A42" s="28">
        <v>33</v>
      </c>
      <c r="B42" s="42"/>
      <c r="C42" s="42"/>
      <c r="D42" s="34" t="s">
        <v>137</v>
      </c>
      <c r="E42" s="35" t="s">
        <v>138</v>
      </c>
      <c r="F42" s="34"/>
      <c r="G42" s="36">
        <v>40.26</v>
      </c>
      <c r="H42" s="29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</row>
    <row r="43" s="3" customFormat="1" ht="34" customHeight="1" spans="1:251">
      <c r="A43" s="28"/>
      <c r="B43" s="42"/>
      <c r="C43" s="42"/>
      <c r="D43" s="34"/>
      <c r="E43" s="35"/>
      <c r="F43" s="34" t="s">
        <v>49</v>
      </c>
      <c r="G43" s="36">
        <v>40.6</v>
      </c>
      <c r="H43" s="29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</row>
    <row r="44" s="3" customFormat="1" ht="34" customHeight="1" spans="1:251">
      <c r="A44" s="28">
        <v>34</v>
      </c>
      <c r="B44" s="42"/>
      <c r="C44" s="42"/>
      <c r="D44" s="34" t="s">
        <v>139</v>
      </c>
      <c r="E44" s="35" t="s">
        <v>140</v>
      </c>
      <c r="F44" s="34"/>
      <c r="G44" s="36">
        <v>100</v>
      </c>
      <c r="H44" s="29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</row>
    <row r="45" s="3" customFormat="1" ht="34" customHeight="1" spans="1:251">
      <c r="A45" s="28">
        <v>35</v>
      </c>
      <c r="B45" s="42"/>
      <c r="C45" s="42"/>
      <c r="D45" s="37" t="s">
        <v>141</v>
      </c>
      <c r="E45" s="37" t="s">
        <v>142</v>
      </c>
      <c r="F45" s="34" t="s">
        <v>57</v>
      </c>
      <c r="G45" s="36">
        <v>200</v>
      </c>
      <c r="H45" s="29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</row>
    <row r="46" s="3" customFormat="1" ht="34" customHeight="1" spans="1:251">
      <c r="A46" s="28">
        <v>36</v>
      </c>
      <c r="B46" s="42"/>
      <c r="C46" s="42"/>
      <c r="D46" s="37" t="s">
        <v>143</v>
      </c>
      <c r="E46" s="37" t="s">
        <v>144</v>
      </c>
      <c r="F46" s="34" t="s">
        <v>49</v>
      </c>
      <c r="G46" s="36">
        <v>628.1</v>
      </c>
      <c r="H46" s="29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</row>
    <row r="47" s="3" customFormat="1" ht="34" customHeight="1" spans="1:251">
      <c r="A47" s="28">
        <v>37</v>
      </c>
      <c r="B47" s="42"/>
      <c r="C47" s="42"/>
      <c r="D47" s="37" t="s">
        <v>145</v>
      </c>
      <c r="E47" s="37" t="s">
        <v>146</v>
      </c>
      <c r="F47" s="34"/>
      <c r="G47" s="36">
        <v>0.4</v>
      </c>
      <c r="H47" s="29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</row>
    <row r="48" s="3" customFormat="1" ht="34" customHeight="1" spans="1:251">
      <c r="A48" s="28"/>
      <c r="B48" s="28"/>
      <c r="C48" s="29" t="s">
        <v>67</v>
      </c>
      <c r="D48" s="30"/>
      <c r="E48" s="30"/>
      <c r="F48" s="29"/>
      <c r="G48" s="38">
        <f>SUM(G41:G47)</f>
        <v>1426.86</v>
      </c>
      <c r="H48" s="29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</row>
    <row r="49" s="3" customFormat="1" ht="34" customHeight="1" spans="1:251">
      <c r="A49" s="28">
        <v>38</v>
      </c>
      <c r="B49" s="42" t="s">
        <v>74</v>
      </c>
      <c r="C49" s="42" t="s">
        <v>68</v>
      </c>
      <c r="D49" s="37" t="s">
        <v>147</v>
      </c>
      <c r="E49" s="37" t="s">
        <v>148</v>
      </c>
      <c r="F49" s="34" t="s">
        <v>57</v>
      </c>
      <c r="G49" s="27">
        <v>40</v>
      </c>
      <c r="H49" s="2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</row>
    <row r="50" s="3" customFormat="1" ht="34" customHeight="1" spans="1:251">
      <c r="A50" s="28">
        <v>39</v>
      </c>
      <c r="B50" s="42"/>
      <c r="C50" s="42"/>
      <c r="D50" s="37" t="s">
        <v>149</v>
      </c>
      <c r="E50" s="37" t="s">
        <v>150</v>
      </c>
      <c r="F50" s="42"/>
      <c r="G50" s="27">
        <v>186</v>
      </c>
      <c r="H50" s="2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</row>
    <row r="51" s="3" customFormat="1" ht="34" customHeight="1" spans="1:251">
      <c r="A51" s="28">
        <v>40</v>
      </c>
      <c r="B51" s="42"/>
      <c r="C51" s="42"/>
      <c r="D51" s="37" t="s">
        <v>151</v>
      </c>
      <c r="E51" s="37" t="s">
        <v>152</v>
      </c>
      <c r="F51" s="42"/>
      <c r="G51" s="27">
        <v>19.5</v>
      </c>
      <c r="H51" s="29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</row>
    <row r="52" s="3" customFormat="1" ht="34" customHeight="1" spans="1:251">
      <c r="A52" s="28">
        <v>41</v>
      </c>
      <c r="B52" s="42"/>
      <c r="C52" s="42"/>
      <c r="D52" s="37" t="s">
        <v>153</v>
      </c>
      <c r="E52" s="37" t="s">
        <v>154</v>
      </c>
      <c r="F52" s="42"/>
      <c r="G52" s="27">
        <v>67</v>
      </c>
      <c r="H52" s="29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</row>
    <row r="53" s="3" customFormat="1" ht="34" customHeight="1" spans="1:251">
      <c r="A53" s="28">
        <v>42</v>
      </c>
      <c r="B53" s="42"/>
      <c r="C53" s="42"/>
      <c r="D53" s="37" t="s">
        <v>155</v>
      </c>
      <c r="E53" s="37" t="s">
        <v>156</v>
      </c>
      <c r="F53" s="42"/>
      <c r="G53" s="27">
        <v>5.1</v>
      </c>
      <c r="H53" s="2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</row>
    <row r="54" s="3" customFormat="1" ht="34" customHeight="1" spans="1:251">
      <c r="A54" s="28">
        <v>43</v>
      </c>
      <c r="B54" s="42"/>
      <c r="C54" s="42"/>
      <c r="D54" s="37" t="s">
        <v>157</v>
      </c>
      <c r="E54" s="37" t="s">
        <v>158</v>
      </c>
      <c r="F54" s="42"/>
      <c r="G54" s="27">
        <v>94</v>
      </c>
      <c r="H54" s="29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</row>
    <row r="55" s="3" customFormat="1" ht="34" customHeight="1" spans="1:251">
      <c r="A55" s="28">
        <v>44</v>
      </c>
      <c r="B55" s="42"/>
      <c r="C55" s="42"/>
      <c r="D55" s="37" t="s">
        <v>159</v>
      </c>
      <c r="E55" s="37" t="s">
        <v>160</v>
      </c>
      <c r="F55" s="42"/>
      <c r="G55" s="27">
        <v>12.5</v>
      </c>
      <c r="H55" s="29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</row>
    <row r="56" s="3" customFormat="1" ht="42" customHeight="1" spans="1:251">
      <c r="A56" s="28">
        <v>45</v>
      </c>
      <c r="B56" s="42"/>
      <c r="C56" s="42"/>
      <c r="D56" s="37" t="s">
        <v>151</v>
      </c>
      <c r="E56" s="37" t="s">
        <v>161</v>
      </c>
      <c r="F56" s="42"/>
      <c r="G56" s="27">
        <v>206.74</v>
      </c>
      <c r="H56" s="29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</row>
    <row r="57" s="3" customFormat="1" ht="34" customHeight="1" spans="1:251">
      <c r="A57" s="28">
        <v>46</v>
      </c>
      <c r="B57" s="42"/>
      <c r="C57" s="42"/>
      <c r="D57" s="37" t="s">
        <v>149</v>
      </c>
      <c r="E57" s="37" t="s">
        <v>162</v>
      </c>
      <c r="F57" s="34" t="s">
        <v>49</v>
      </c>
      <c r="G57" s="27">
        <v>7.56</v>
      </c>
      <c r="H57" s="29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</row>
    <row r="58" s="3" customFormat="1" ht="53" customHeight="1" spans="1:251">
      <c r="A58" s="28">
        <v>47</v>
      </c>
      <c r="B58" s="42"/>
      <c r="C58" s="42"/>
      <c r="D58" s="37" t="s">
        <v>151</v>
      </c>
      <c r="E58" s="37" t="s">
        <v>163</v>
      </c>
      <c r="F58" s="42"/>
      <c r="G58" s="27">
        <v>30.14</v>
      </c>
      <c r="H58" s="29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</row>
    <row r="59" s="3" customFormat="1" ht="34" customHeight="1" spans="1:251">
      <c r="A59" s="28">
        <v>48</v>
      </c>
      <c r="B59" s="42"/>
      <c r="C59" s="42"/>
      <c r="D59" s="37" t="s">
        <v>151</v>
      </c>
      <c r="E59" s="37" t="s">
        <v>164</v>
      </c>
      <c r="F59" s="42"/>
      <c r="G59" s="27">
        <v>2.7</v>
      </c>
      <c r="H59" s="29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</row>
    <row r="60" s="3" customFormat="1" ht="34" customHeight="1" spans="1:251">
      <c r="A60" s="28">
        <v>49</v>
      </c>
      <c r="B60" s="42"/>
      <c r="C60" s="42"/>
      <c r="D60" s="37" t="s">
        <v>157</v>
      </c>
      <c r="E60" s="37" t="s">
        <v>165</v>
      </c>
      <c r="F60" s="42"/>
      <c r="G60" s="27">
        <v>64</v>
      </c>
      <c r="H60" s="29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</row>
    <row r="61" s="3" customFormat="1" ht="34" customHeight="1" spans="1:251">
      <c r="A61" s="28">
        <v>50</v>
      </c>
      <c r="B61" s="42"/>
      <c r="C61" s="42"/>
      <c r="D61" s="37" t="s">
        <v>166</v>
      </c>
      <c r="E61" s="37" t="s">
        <v>167</v>
      </c>
      <c r="F61" s="42"/>
      <c r="G61" s="27">
        <v>77.06</v>
      </c>
      <c r="H61" s="29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</row>
    <row r="62" s="3" customFormat="1" ht="41" customHeight="1" spans="1:251">
      <c r="A62" s="28">
        <v>51</v>
      </c>
      <c r="B62" s="42"/>
      <c r="C62" s="42"/>
      <c r="D62" s="39" t="s">
        <v>168</v>
      </c>
      <c r="E62" s="39" t="s">
        <v>169</v>
      </c>
      <c r="F62" s="34" t="s">
        <v>57</v>
      </c>
      <c r="G62" s="47">
        <v>70</v>
      </c>
      <c r="H62" s="29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</row>
    <row r="63" s="3" customFormat="1" ht="42" customHeight="1" spans="1:251">
      <c r="A63" s="28">
        <v>52</v>
      </c>
      <c r="B63" s="42"/>
      <c r="C63" s="42"/>
      <c r="D63" s="39" t="s">
        <v>170</v>
      </c>
      <c r="E63" s="39" t="s">
        <v>171</v>
      </c>
      <c r="F63" s="34"/>
      <c r="G63" s="47">
        <v>120</v>
      </c>
      <c r="H63" s="29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</row>
    <row r="64" s="3" customFormat="1" ht="34" customHeight="1" spans="1:251">
      <c r="A64" s="28">
        <v>53</v>
      </c>
      <c r="B64" s="42"/>
      <c r="C64" s="42"/>
      <c r="D64" s="39" t="s">
        <v>172</v>
      </c>
      <c r="E64" s="39" t="s">
        <v>173</v>
      </c>
      <c r="F64" s="34"/>
      <c r="G64" s="47">
        <v>30</v>
      </c>
      <c r="H64" s="29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</row>
    <row r="65" s="3" customFormat="1" ht="66" customHeight="1" spans="1:251">
      <c r="A65" s="28">
        <v>54</v>
      </c>
      <c r="B65" s="42"/>
      <c r="C65" s="42"/>
      <c r="D65" s="34" t="s">
        <v>174</v>
      </c>
      <c r="E65" s="34" t="s">
        <v>175</v>
      </c>
      <c r="F65" s="34" t="s">
        <v>176</v>
      </c>
      <c r="G65" s="46">
        <v>149.1</v>
      </c>
      <c r="H65" s="29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</row>
    <row r="66" s="3" customFormat="1" ht="51" customHeight="1" spans="1:251">
      <c r="A66" s="28">
        <v>55</v>
      </c>
      <c r="B66" s="42"/>
      <c r="C66" s="42"/>
      <c r="D66" s="34" t="s">
        <v>177</v>
      </c>
      <c r="E66" s="34" t="s">
        <v>178</v>
      </c>
      <c r="F66" s="34"/>
      <c r="G66" s="44">
        <v>126.7</v>
      </c>
      <c r="H66" s="29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</row>
    <row r="67" s="3" customFormat="1" ht="45" customHeight="1" spans="1:251">
      <c r="A67" s="28">
        <v>56</v>
      </c>
      <c r="B67" s="42"/>
      <c r="C67" s="42"/>
      <c r="D67" s="43" t="s">
        <v>179</v>
      </c>
      <c r="E67" s="43" t="s">
        <v>180</v>
      </c>
      <c r="F67" s="34"/>
      <c r="G67" s="44">
        <v>172.5</v>
      </c>
      <c r="H67" s="29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</row>
    <row r="68" s="3" customFormat="1" ht="48" customHeight="1" spans="1:251">
      <c r="A68" s="28">
        <v>57</v>
      </c>
      <c r="B68" s="42"/>
      <c r="C68" s="42"/>
      <c r="D68" s="43" t="s">
        <v>181</v>
      </c>
      <c r="E68" s="43" t="s">
        <v>182</v>
      </c>
      <c r="F68" s="34"/>
      <c r="G68" s="44">
        <v>137.8</v>
      </c>
      <c r="H68" s="29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</row>
    <row r="69" s="3" customFormat="1" ht="34" customHeight="1" spans="1:255">
      <c r="A69" s="28"/>
      <c r="B69" s="28"/>
      <c r="C69" s="29" t="s">
        <v>71</v>
      </c>
      <c r="D69" s="30"/>
      <c r="E69" s="30"/>
      <c r="F69" s="29"/>
      <c r="G69" s="45">
        <f>SUM(G49:G68)</f>
        <v>1618.4</v>
      </c>
      <c r="H69" s="28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0"/>
      <c r="IS69" s="50"/>
      <c r="IT69" s="50"/>
      <c r="IU69" s="50"/>
    </row>
    <row r="70" s="3" customFormat="1" ht="34" customHeight="1" spans="1:255">
      <c r="A70" s="28">
        <v>58</v>
      </c>
      <c r="B70" s="42" t="s">
        <v>74</v>
      </c>
      <c r="C70" s="42" t="s">
        <v>183</v>
      </c>
      <c r="D70" s="34" t="s">
        <v>184</v>
      </c>
      <c r="E70" s="34" t="s">
        <v>185</v>
      </c>
      <c r="F70" s="34" t="s">
        <v>57</v>
      </c>
      <c r="G70" s="36">
        <v>8.31</v>
      </c>
      <c r="H70" s="28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0"/>
      <c r="IS70" s="50"/>
      <c r="IT70" s="50"/>
      <c r="IU70" s="50"/>
    </row>
    <row r="71" s="3" customFormat="1" ht="34" customHeight="1" spans="1:255">
      <c r="A71" s="28">
        <v>59</v>
      </c>
      <c r="B71" s="42"/>
      <c r="C71" s="42"/>
      <c r="D71" s="34" t="s">
        <v>186</v>
      </c>
      <c r="E71" s="34" t="s">
        <v>187</v>
      </c>
      <c r="F71" s="34"/>
      <c r="G71" s="36">
        <v>2.95</v>
      </c>
      <c r="H71" s="28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0"/>
      <c r="IS71" s="50"/>
      <c r="IT71" s="50"/>
      <c r="IU71" s="50"/>
    </row>
    <row r="72" s="3" customFormat="1" ht="34" customHeight="1" spans="1:255">
      <c r="A72" s="28">
        <v>60</v>
      </c>
      <c r="B72" s="42"/>
      <c r="C72" s="42"/>
      <c r="D72" s="34" t="s">
        <v>188</v>
      </c>
      <c r="E72" s="34" t="s">
        <v>189</v>
      </c>
      <c r="F72" s="34"/>
      <c r="G72" s="36">
        <v>1.92</v>
      </c>
      <c r="H72" s="28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0"/>
      <c r="IS72" s="50"/>
      <c r="IT72" s="50"/>
      <c r="IU72" s="50"/>
    </row>
    <row r="73" s="3" customFormat="1" ht="34" customHeight="1" spans="1:255">
      <c r="A73" s="28">
        <v>61</v>
      </c>
      <c r="B73" s="42"/>
      <c r="C73" s="42"/>
      <c r="D73" s="34" t="s">
        <v>190</v>
      </c>
      <c r="E73" s="34" t="s">
        <v>191</v>
      </c>
      <c r="F73" s="34"/>
      <c r="G73" s="36">
        <v>3.38</v>
      </c>
      <c r="H73" s="28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0"/>
      <c r="IS73" s="50"/>
      <c r="IT73" s="50"/>
      <c r="IU73" s="50"/>
    </row>
    <row r="74" s="3" customFormat="1" ht="34" customHeight="1" spans="1:255">
      <c r="A74" s="28">
        <v>62</v>
      </c>
      <c r="B74" s="42"/>
      <c r="C74" s="42"/>
      <c r="D74" s="34" t="s">
        <v>192</v>
      </c>
      <c r="E74" s="34" t="s">
        <v>193</v>
      </c>
      <c r="F74" s="34"/>
      <c r="G74" s="36">
        <v>2.32</v>
      </c>
      <c r="H74" s="28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0"/>
      <c r="IS74" s="50"/>
      <c r="IT74" s="50"/>
      <c r="IU74" s="50"/>
    </row>
    <row r="75" s="3" customFormat="1" ht="34" customHeight="1" spans="1:255">
      <c r="A75" s="28">
        <v>63</v>
      </c>
      <c r="B75" s="42"/>
      <c r="C75" s="42"/>
      <c r="D75" s="34" t="s">
        <v>194</v>
      </c>
      <c r="E75" s="34" t="s">
        <v>195</v>
      </c>
      <c r="F75" s="34"/>
      <c r="G75" s="36">
        <v>35.99</v>
      </c>
      <c r="H75" s="28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0"/>
      <c r="IS75" s="50"/>
      <c r="IT75" s="50"/>
      <c r="IU75" s="50"/>
    </row>
    <row r="76" s="3" customFormat="1" ht="34" customHeight="1" spans="1:255">
      <c r="A76" s="28">
        <v>64</v>
      </c>
      <c r="B76" s="42"/>
      <c r="C76" s="42"/>
      <c r="D76" s="34" t="s">
        <v>184</v>
      </c>
      <c r="E76" s="34" t="s">
        <v>196</v>
      </c>
      <c r="F76" s="34" t="s">
        <v>49</v>
      </c>
      <c r="G76" s="36">
        <v>4.85</v>
      </c>
      <c r="H76" s="28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0"/>
      <c r="IS76" s="50"/>
      <c r="IT76" s="50"/>
      <c r="IU76" s="50"/>
    </row>
    <row r="77" s="3" customFormat="1" ht="34" customHeight="1" spans="1:255">
      <c r="A77" s="28">
        <v>65</v>
      </c>
      <c r="B77" s="42"/>
      <c r="C77" s="42"/>
      <c r="D77" s="34" t="s">
        <v>197</v>
      </c>
      <c r="E77" s="34" t="s">
        <v>198</v>
      </c>
      <c r="F77" s="34"/>
      <c r="G77" s="36">
        <v>2.7</v>
      </c>
      <c r="H77" s="28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0"/>
      <c r="IS77" s="50"/>
      <c r="IT77" s="50"/>
      <c r="IU77" s="50"/>
    </row>
    <row r="78" s="3" customFormat="1" ht="34" customHeight="1" spans="1:255">
      <c r="A78" s="28">
        <v>66</v>
      </c>
      <c r="B78" s="42"/>
      <c r="C78" s="42"/>
      <c r="D78" s="34" t="s">
        <v>192</v>
      </c>
      <c r="E78" s="34" t="s">
        <v>199</v>
      </c>
      <c r="F78" s="34"/>
      <c r="G78" s="36">
        <v>0.2</v>
      </c>
      <c r="H78" s="28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0"/>
      <c r="IS78" s="50"/>
      <c r="IT78" s="50"/>
      <c r="IU78" s="50"/>
    </row>
    <row r="79" s="3" customFormat="1" ht="34" customHeight="1" spans="1:255">
      <c r="A79" s="28">
        <v>67</v>
      </c>
      <c r="B79" s="42"/>
      <c r="C79" s="42"/>
      <c r="D79" s="34" t="s">
        <v>194</v>
      </c>
      <c r="E79" s="34" t="s">
        <v>200</v>
      </c>
      <c r="F79" s="34"/>
      <c r="G79" s="36">
        <v>8.13</v>
      </c>
      <c r="H79" s="28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0"/>
      <c r="IS79" s="50"/>
      <c r="IT79" s="50"/>
      <c r="IU79" s="50"/>
    </row>
    <row r="80" s="3" customFormat="1" ht="34" customHeight="1" spans="1:255">
      <c r="A80" s="28">
        <v>68</v>
      </c>
      <c r="B80" s="42"/>
      <c r="C80" s="42"/>
      <c r="D80" s="34" t="s">
        <v>201</v>
      </c>
      <c r="E80" s="34" t="s">
        <v>202</v>
      </c>
      <c r="F80" s="34"/>
      <c r="G80" s="36">
        <v>16.69</v>
      </c>
      <c r="H80" s="28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0"/>
      <c r="IS80" s="50"/>
      <c r="IT80" s="50"/>
      <c r="IU80" s="50"/>
    </row>
    <row r="81" s="3" customFormat="1" ht="34" customHeight="1" spans="1:255">
      <c r="A81" s="28">
        <v>69</v>
      </c>
      <c r="B81" s="42"/>
      <c r="C81" s="42"/>
      <c r="D81" s="34" t="s">
        <v>188</v>
      </c>
      <c r="E81" s="34" t="s">
        <v>189</v>
      </c>
      <c r="F81" s="34"/>
      <c r="G81" s="36">
        <v>0.44</v>
      </c>
      <c r="H81" s="28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0"/>
      <c r="IS81" s="50"/>
      <c r="IT81" s="50"/>
      <c r="IU81" s="50"/>
    </row>
    <row r="82" s="3" customFormat="1" ht="45" customHeight="1" spans="1:255">
      <c r="A82" s="28">
        <v>70</v>
      </c>
      <c r="B82" s="42"/>
      <c r="C82" s="42"/>
      <c r="D82" s="32" t="s">
        <v>203</v>
      </c>
      <c r="E82" s="32" t="s">
        <v>204</v>
      </c>
      <c r="F82" s="32" t="s">
        <v>205</v>
      </c>
      <c r="G82" s="46">
        <v>40</v>
      </c>
      <c r="H82" s="28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0"/>
      <c r="IS82" s="50"/>
      <c r="IT82" s="50"/>
      <c r="IU82" s="50"/>
    </row>
    <row r="83" s="3" customFormat="1" ht="34" customHeight="1" spans="1:255">
      <c r="A83" s="28"/>
      <c r="B83" s="28"/>
      <c r="C83" s="29" t="s">
        <v>206</v>
      </c>
      <c r="D83" s="29"/>
      <c r="E83" s="29"/>
      <c r="F83" s="28"/>
      <c r="G83" s="38">
        <f>SUM(G70:G82)</f>
        <v>127.88</v>
      </c>
      <c r="H83" s="29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0"/>
      <c r="IS83" s="50"/>
      <c r="IT83" s="50"/>
      <c r="IU83" s="50"/>
    </row>
    <row r="84" s="3" customFormat="1" ht="34" customHeight="1" spans="1:255">
      <c r="A84" s="28">
        <v>71</v>
      </c>
      <c r="B84" s="42" t="s">
        <v>74</v>
      </c>
      <c r="C84" s="42" t="s">
        <v>207</v>
      </c>
      <c r="D84" s="41" t="s">
        <v>208</v>
      </c>
      <c r="E84" s="41" t="s">
        <v>209</v>
      </c>
      <c r="F84" s="34" t="s">
        <v>210</v>
      </c>
      <c r="G84" s="46">
        <v>204.7</v>
      </c>
      <c r="H84" s="29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0"/>
      <c r="IS84" s="50"/>
      <c r="IT84" s="50"/>
      <c r="IU84" s="50"/>
    </row>
    <row r="85" s="3" customFormat="1" ht="34" customHeight="1" spans="1:255">
      <c r="A85" s="28"/>
      <c r="B85" s="42"/>
      <c r="C85" s="42"/>
      <c r="D85" s="41"/>
      <c r="E85" s="41"/>
      <c r="F85" s="34" t="s">
        <v>211</v>
      </c>
      <c r="G85" s="91">
        <v>9.51</v>
      </c>
      <c r="H85" s="29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0"/>
      <c r="IS85" s="50"/>
      <c r="IT85" s="50"/>
      <c r="IU85" s="50"/>
    </row>
    <row r="86" s="3" customFormat="1" ht="34" customHeight="1" spans="1:255">
      <c r="A86" s="28">
        <v>72</v>
      </c>
      <c r="B86" s="42"/>
      <c r="C86" s="42"/>
      <c r="D86" s="41" t="s">
        <v>212</v>
      </c>
      <c r="E86" s="41" t="s">
        <v>213</v>
      </c>
      <c r="F86" s="34" t="s">
        <v>210</v>
      </c>
      <c r="G86" s="91">
        <v>1.54</v>
      </c>
      <c r="H86" s="29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0"/>
      <c r="IS86" s="50"/>
      <c r="IT86" s="50"/>
      <c r="IU86" s="50"/>
    </row>
    <row r="87" s="3" customFormat="1" ht="34" customHeight="1" spans="1:255">
      <c r="A87" s="28"/>
      <c r="B87" s="42"/>
      <c r="C87" s="42"/>
      <c r="D87" s="41"/>
      <c r="E87" s="41"/>
      <c r="F87" s="34" t="s">
        <v>211</v>
      </c>
      <c r="G87" s="91">
        <v>34.24</v>
      </c>
      <c r="H87" s="29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0"/>
      <c r="IS87" s="50"/>
      <c r="IT87" s="50"/>
      <c r="IU87" s="50"/>
    </row>
    <row r="88" s="3" customFormat="1" ht="34" customHeight="1" spans="1:255">
      <c r="A88" s="28">
        <v>73</v>
      </c>
      <c r="B88" s="42"/>
      <c r="C88" s="42"/>
      <c r="D88" s="41" t="s">
        <v>214</v>
      </c>
      <c r="E88" s="41" t="s">
        <v>215</v>
      </c>
      <c r="F88" s="34"/>
      <c r="G88" s="98">
        <v>16.83</v>
      </c>
      <c r="H88" s="29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0"/>
      <c r="IS88" s="50"/>
      <c r="IT88" s="50"/>
      <c r="IU88" s="50"/>
    </row>
    <row r="89" s="3" customFormat="1" ht="34" customHeight="1" spans="1:255">
      <c r="A89" s="28">
        <v>74</v>
      </c>
      <c r="B89" s="42"/>
      <c r="C89" s="42"/>
      <c r="D89" s="41" t="s">
        <v>216</v>
      </c>
      <c r="E89" s="41" t="s">
        <v>217</v>
      </c>
      <c r="F89" s="34"/>
      <c r="G89" s="98">
        <v>1.41</v>
      </c>
      <c r="H89" s="29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0"/>
      <c r="IS89" s="50"/>
      <c r="IT89" s="50"/>
      <c r="IU89" s="50"/>
    </row>
    <row r="90" s="3" customFormat="1" ht="34" customHeight="1" spans="1:255">
      <c r="A90" s="28">
        <v>75</v>
      </c>
      <c r="B90" s="42"/>
      <c r="C90" s="42"/>
      <c r="D90" s="41" t="s">
        <v>218</v>
      </c>
      <c r="E90" s="41" t="s">
        <v>219</v>
      </c>
      <c r="F90" s="34"/>
      <c r="G90" s="98">
        <v>0.95</v>
      </c>
      <c r="H90" s="29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0"/>
      <c r="IS90" s="50"/>
      <c r="IT90" s="50"/>
      <c r="IU90" s="50"/>
    </row>
    <row r="91" s="3" customFormat="1" ht="34" customHeight="1" spans="1:255">
      <c r="A91" s="28">
        <v>76</v>
      </c>
      <c r="B91" s="42"/>
      <c r="C91" s="42"/>
      <c r="D91" s="41" t="s">
        <v>220</v>
      </c>
      <c r="E91" s="41" t="s">
        <v>221</v>
      </c>
      <c r="F91" s="34"/>
      <c r="G91" s="98">
        <v>1.55</v>
      </c>
      <c r="H91" s="29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0"/>
      <c r="IS91" s="50"/>
      <c r="IT91" s="50"/>
      <c r="IU91" s="50"/>
    </row>
    <row r="92" s="3" customFormat="1" ht="34" customHeight="1" spans="1:255">
      <c r="A92" s="28">
        <v>77</v>
      </c>
      <c r="B92" s="42"/>
      <c r="C92" s="42"/>
      <c r="D92" s="41" t="s">
        <v>222</v>
      </c>
      <c r="E92" s="41" t="s">
        <v>223</v>
      </c>
      <c r="F92" s="34"/>
      <c r="G92" s="98">
        <v>3.38</v>
      </c>
      <c r="H92" s="29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0"/>
      <c r="IS92" s="50"/>
      <c r="IT92" s="50"/>
      <c r="IU92" s="50"/>
    </row>
    <row r="93" s="3" customFormat="1" ht="34" customHeight="1" spans="1:255">
      <c r="A93" s="28">
        <v>78</v>
      </c>
      <c r="B93" s="42"/>
      <c r="C93" s="42"/>
      <c r="D93" s="41" t="s">
        <v>224</v>
      </c>
      <c r="E93" s="41" t="s">
        <v>225</v>
      </c>
      <c r="F93" s="34"/>
      <c r="G93" s="98">
        <v>21.76</v>
      </c>
      <c r="H93" s="29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0"/>
      <c r="IS93" s="50"/>
      <c r="IT93" s="50"/>
      <c r="IU93" s="50"/>
    </row>
    <row r="94" s="3" customFormat="1" ht="34" customHeight="1" spans="1:255">
      <c r="A94" s="28">
        <v>79</v>
      </c>
      <c r="B94" s="42"/>
      <c r="C94" s="42"/>
      <c r="D94" s="41" t="s">
        <v>226</v>
      </c>
      <c r="E94" s="41" t="s">
        <v>227</v>
      </c>
      <c r="F94" s="34"/>
      <c r="G94" s="99">
        <v>0.96</v>
      </c>
      <c r="H94" s="29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0"/>
      <c r="IS94" s="50"/>
      <c r="IT94" s="50"/>
      <c r="IU94" s="50"/>
    </row>
    <row r="95" s="3" customFormat="1" ht="34" customHeight="1" spans="1:255">
      <c r="A95" s="28">
        <v>80</v>
      </c>
      <c r="B95" s="42"/>
      <c r="C95" s="42"/>
      <c r="D95" s="41" t="s">
        <v>228</v>
      </c>
      <c r="E95" s="41" t="s">
        <v>229</v>
      </c>
      <c r="F95" s="34"/>
      <c r="G95" s="21">
        <v>5.55</v>
      </c>
      <c r="H95" s="29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0"/>
      <c r="IS95" s="50"/>
      <c r="IT95" s="50"/>
      <c r="IU95" s="50"/>
    </row>
    <row r="96" s="3" customFormat="1" ht="34" customHeight="1" spans="1:255">
      <c r="A96" s="28">
        <v>81</v>
      </c>
      <c r="B96" s="42"/>
      <c r="C96" s="42"/>
      <c r="D96" s="41" t="s">
        <v>230</v>
      </c>
      <c r="E96" s="41" t="s">
        <v>231</v>
      </c>
      <c r="F96" s="34"/>
      <c r="G96" s="99">
        <v>0.75</v>
      </c>
      <c r="H96" s="29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0"/>
      <c r="IS96" s="50"/>
      <c r="IT96" s="50"/>
      <c r="IU96" s="50"/>
    </row>
    <row r="97" s="3" customFormat="1" ht="34" customHeight="1" spans="1:255">
      <c r="A97" s="28">
        <v>82</v>
      </c>
      <c r="B97" s="42"/>
      <c r="C97" s="42"/>
      <c r="D97" s="41" t="s">
        <v>232</v>
      </c>
      <c r="E97" s="41" t="s">
        <v>233</v>
      </c>
      <c r="F97" s="34"/>
      <c r="G97" s="21">
        <v>0.86</v>
      </c>
      <c r="H97" s="29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  <c r="IM97" s="51"/>
      <c r="IN97" s="51"/>
      <c r="IO97" s="51"/>
      <c r="IP97" s="51"/>
      <c r="IQ97" s="51"/>
      <c r="IR97" s="50"/>
      <c r="IS97" s="50"/>
      <c r="IT97" s="50"/>
      <c r="IU97" s="50"/>
    </row>
    <row r="98" s="3" customFormat="1" ht="34" customHeight="1" spans="1:255">
      <c r="A98" s="28">
        <v>83</v>
      </c>
      <c r="B98" s="42"/>
      <c r="C98" s="42"/>
      <c r="D98" s="41" t="s">
        <v>234</v>
      </c>
      <c r="E98" s="41" t="s">
        <v>235</v>
      </c>
      <c r="F98" s="34"/>
      <c r="G98" s="21">
        <v>2.1</v>
      </c>
      <c r="H98" s="29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0"/>
      <c r="IS98" s="50"/>
      <c r="IT98" s="50"/>
      <c r="IU98" s="50"/>
    </row>
    <row r="99" s="3" customFormat="1" ht="34" customHeight="1" spans="1:255">
      <c r="A99" s="28">
        <v>84</v>
      </c>
      <c r="B99" s="42"/>
      <c r="C99" s="42"/>
      <c r="D99" s="41" t="s">
        <v>236</v>
      </c>
      <c r="E99" s="41" t="s">
        <v>237</v>
      </c>
      <c r="F99" s="34"/>
      <c r="G99" s="21">
        <v>1.2</v>
      </c>
      <c r="H99" s="29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0"/>
      <c r="IS99" s="50"/>
      <c r="IT99" s="50"/>
      <c r="IU99" s="50"/>
    </row>
    <row r="100" s="3" customFormat="1" ht="34" customHeight="1" spans="1:255">
      <c r="A100" s="28">
        <v>85</v>
      </c>
      <c r="B100" s="42"/>
      <c r="C100" s="42"/>
      <c r="D100" s="41" t="s">
        <v>238</v>
      </c>
      <c r="E100" s="41" t="s">
        <v>239</v>
      </c>
      <c r="F100" s="34"/>
      <c r="G100" s="21">
        <v>0.55</v>
      </c>
      <c r="H100" s="29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0"/>
      <c r="IS100" s="50"/>
      <c r="IT100" s="50"/>
      <c r="IU100" s="50"/>
    </row>
    <row r="101" s="3" customFormat="1" ht="34" customHeight="1" spans="1:255">
      <c r="A101" s="28">
        <v>86</v>
      </c>
      <c r="B101" s="42"/>
      <c r="C101" s="42"/>
      <c r="D101" s="41" t="s">
        <v>212</v>
      </c>
      <c r="E101" s="41" t="s">
        <v>240</v>
      </c>
      <c r="F101" s="34" t="s">
        <v>210</v>
      </c>
      <c r="G101" s="99">
        <v>74.69</v>
      </c>
      <c r="H101" s="29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0"/>
      <c r="IS101" s="50"/>
      <c r="IT101" s="50"/>
      <c r="IU101" s="50"/>
    </row>
    <row r="102" s="3" customFormat="1" ht="34" customHeight="1" spans="1:255">
      <c r="A102" s="28">
        <v>87</v>
      </c>
      <c r="B102" s="42"/>
      <c r="C102" s="42"/>
      <c r="D102" s="48" t="s">
        <v>241</v>
      </c>
      <c r="E102" s="48" t="s">
        <v>242</v>
      </c>
      <c r="F102" s="34"/>
      <c r="G102" s="99">
        <v>7.2765</v>
      </c>
      <c r="H102" s="29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0"/>
      <c r="IS102" s="50"/>
      <c r="IT102" s="50"/>
      <c r="IU102" s="50"/>
    </row>
    <row r="103" s="3" customFormat="1" ht="34" customHeight="1" spans="1:255">
      <c r="A103" s="28">
        <v>88</v>
      </c>
      <c r="B103" s="42"/>
      <c r="C103" s="42"/>
      <c r="D103" s="48" t="s">
        <v>224</v>
      </c>
      <c r="E103" s="41" t="s">
        <v>243</v>
      </c>
      <c r="F103" s="34"/>
      <c r="G103" s="99">
        <v>18.03</v>
      </c>
      <c r="H103" s="29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/>
      <c r="IR103" s="50"/>
      <c r="IS103" s="50"/>
      <c r="IT103" s="50"/>
      <c r="IU103" s="50"/>
    </row>
    <row r="104" s="3" customFormat="1" ht="34" customHeight="1" spans="1:255">
      <c r="A104" s="28">
        <v>89</v>
      </c>
      <c r="B104" s="42"/>
      <c r="C104" s="42"/>
      <c r="D104" s="41" t="s">
        <v>244</v>
      </c>
      <c r="E104" s="41" t="s">
        <v>245</v>
      </c>
      <c r="F104" s="34" t="s">
        <v>211</v>
      </c>
      <c r="G104" s="98">
        <v>3.3</v>
      </c>
      <c r="H104" s="29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0"/>
      <c r="IS104" s="50"/>
      <c r="IT104" s="50"/>
      <c r="IU104" s="50"/>
    </row>
    <row r="105" s="3" customFormat="1" ht="34" customHeight="1" spans="1:255">
      <c r="A105" s="28"/>
      <c r="B105" s="28"/>
      <c r="C105" s="29" t="s">
        <v>246</v>
      </c>
      <c r="D105" s="28"/>
      <c r="E105" s="28"/>
      <c r="F105" s="29"/>
      <c r="G105" s="18">
        <f>SUM(G84:G104)</f>
        <v>411.1365</v>
      </c>
      <c r="H105" s="29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0"/>
      <c r="IS105" s="50"/>
      <c r="IT105" s="50"/>
      <c r="IU105" s="50"/>
    </row>
    <row r="106" s="3" customFormat="1" ht="34" customHeight="1" spans="1:255">
      <c r="A106" s="28">
        <v>90</v>
      </c>
      <c r="B106" s="42" t="s">
        <v>74</v>
      </c>
      <c r="C106" s="34" t="s">
        <v>247</v>
      </c>
      <c r="D106" s="42" t="s">
        <v>248</v>
      </c>
      <c r="E106" s="42" t="s">
        <v>249</v>
      </c>
      <c r="F106" s="34" t="s">
        <v>57</v>
      </c>
      <c r="G106" s="36">
        <v>42.24</v>
      </c>
      <c r="H106" s="29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0"/>
      <c r="IS106" s="50"/>
      <c r="IT106" s="50"/>
      <c r="IU106" s="50"/>
    </row>
    <row r="107" s="3" customFormat="1" ht="34" customHeight="1" spans="1:255">
      <c r="A107" s="28"/>
      <c r="B107" s="42"/>
      <c r="C107" s="34"/>
      <c r="D107" s="42"/>
      <c r="E107" s="42"/>
      <c r="F107" s="34" t="s">
        <v>49</v>
      </c>
      <c r="G107" s="36">
        <v>42.24</v>
      </c>
      <c r="H107" s="29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  <c r="IN107" s="51"/>
      <c r="IO107" s="51"/>
      <c r="IP107" s="51"/>
      <c r="IQ107" s="51"/>
      <c r="IR107" s="50"/>
      <c r="IS107" s="50"/>
      <c r="IT107" s="50"/>
      <c r="IU107" s="50"/>
    </row>
    <row r="108" s="3" customFormat="1" ht="34" customHeight="1" spans="1:255">
      <c r="A108" s="28">
        <v>91</v>
      </c>
      <c r="B108" s="42"/>
      <c r="C108" s="34"/>
      <c r="D108" s="42" t="s">
        <v>248</v>
      </c>
      <c r="E108" s="42" t="s">
        <v>249</v>
      </c>
      <c r="F108" s="34" t="s">
        <v>57</v>
      </c>
      <c r="G108" s="36">
        <v>73.38</v>
      </c>
      <c r="H108" s="29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0"/>
      <c r="IS108" s="50"/>
      <c r="IT108" s="50"/>
      <c r="IU108" s="50"/>
    </row>
    <row r="109" s="3" customFormat="1" ht="34" customHeight="1" spans="1:255">
      <c r="A109" s="28"/>
      <c r="B109" s="42"/>
      <c r="C109" s="34"/>
      <c r="D109" s="42"/>
      <c r="E109" s="42"/>
      <c r="F109" s="34" t="s">
        <v>49</v>
      </c>
      <c r="G109" s="36">
        <v>46.3</v>
      </c>
      <c r="H109" s="29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  <c r="IN109" s="51"/>
      <c r="IO109" s="51"/>
      <c r="IP109" s="51"/>
      <c r="IQ109" s="51"/>
      <c r="IR109" s="50"/>
      <c r="IS109" s="50"/>
      <c r="IT109" s="50"/>
      <c r="IU109" s="50"/>
    </row>
    <row r="110" s="3" customFormat="1" ht="34" customHeight="1" spans="1:255">
      <c r="A110" s="28">
        <v>92</v>
      </c>
      <c r="B110" s="42"/>
      <c r="C110" s="34"/>
      <c r="D110" s="42" t="s">
        <v>250</v>
      </c>
      <c r="E110" s="42" t="s">
        <v>251</v>
      </c>
      <c r="F110" s="34" t="s">
        <v>57</v>
      </c>
      <c r="G110" s="46">
        <v>41.68</v>
      </c>
      <c r="H110" s="29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  <c r="IN110" s="51"/>
      <c r="IO110" s="51"/>
      <c r="IP110" s="51"/>
      <c r="IQ110" s="51"/>
      <c r="IR110" s="50"/>
      <c r="IS110" s="50"/>
      <c r="IT110" s="50"/>
      <c r="IU110" s="50"/>
    </row>
    <row r="111" s="3" customFormat="1" ht="34" customHeight="1" spans="1:255">
      <c r="A111" s="28">
        <v>93</v>
      </c>
      <c r="B111" s="42"/>
      <c r="C111" s="34"/>
      <c r="D111" s="41" t="s">
        <v>252</v>
      </c>
      <c r="E111" s="41" t="s">
        <v>253</v>
      </c>
      <c r="F111" s="100" t="s">
        <v>49</v>
      </c>
      <c r="G111" s="46">
        <v>121.2</v>
      </c>
      <c r="H111" s="29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  <c r="IN111" s="51"/>
      <c r="IO111" s="51"/>
      <c r="IP111" s="51"/>
      <c r="IQ111" s="51"/>
      <c r="IR111" s="50"/>
      <c r="IS111" s="50"/>
      <c r="IT111" s="50"/>
      <c r="IU111" s="50"/>
    </row>
    <row r="112" s="3" customFormat="1" ht="34" customHeight="1" spans="1:255">
      <c r="A112" s="28">
        <v>94</v>
      </c>
      <c r="B112" s="42"/>
      <c r="C112" s="34"/>
      <c r="D112" s="41" t="s">
        <v>252</v>
      </c>
      <c r="E112" s="41" t="s">
        <v>253</v>
      </c>
      <c r="F112" s="34" t="s">
        <v>57</v>
      </c>
      <c r="G112" s="46">
        <v>180</v>
      </c>
      <c r="H112" s="29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  <c r="IN112" s="51"/>
      <c r="IO112" s="51"/>
      <c r="IP112" s="51"/>
      <c r="IQ112" s="51"/>
      <c r="IR112" s="50"/>
      <c r="IS112" s="50"/>
      <c r="IT112" s="50"/>
      <c r="IU112" s="50"/>
    </row>
    <row r="113" s="3" customFormat="1" ht="34" customHeight="1" spans="1:255">
      <c r="A113" s="28"/>
      <c r="B113" s="28"/>
      <c r="C113" s="29" t="s">
        <v>254</v>
      </c>
      <c r="D113" s="30"/>
      <c r="E113" s="30"/>
      <c r="F113" s="29"/>
      <c r="G113" s="31">
        <f>SUM(G106:G112)</f>
        <v>547.04</v>
      </c>
      <c r="H113" s="2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="3" customFormat="1" ht="34" customHeight="1" spans="1:255">
      <c r="A114" s="28">
        <v>95</v>
      </c>
      <c r="B114" s="42" t="s">
        <v>74</v>
      </c>
      <c r="C114" s="42" t="s">
        <v>255</v>
      </c>
      <c r="D114" s="34" t="s">
        <v>256</v>
      </c>
      <c r="E114" s="34" t="s">
        <v>257</v>
      </c>
      <c r="F114" s="34" t="s">
        <v>57</v>
      </c>
      <c r="G114" s="36">
        <v>24.48</v>
      </c>
      <c r="H114" s="3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="3" customFormat="1" ht="34" customHeight="1" spans="1:255">
      <c r="A115" s="28">
        <v>96</v>
      </c>
      <c r="B115" s="42"/>
      <c r="C115" s="42"/>
      <c r="D115" s="34" t="s">
        <v>258</v>
      </c>
      <c r="E115" s="34" t="s">
        <v>259</v>
      </c>
      <c r="F115" s="34"/>
      <c r="G115" s="36">
        <v>5.04</v>
      </c>
      <c r="H115" s="3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="3" customFormat="1" ht="34" customHeight="1" spans="1:255">
      <c r="A116" s="28">
        <v>97</v>
      </c>
      <c r="B116" s="42"/>
      <c r="C116" s="42"/>
      <c r="D116" s="34" t="s">
        <v>260</v>
      </c>
      <c r="E116" s="34" t="s">
        <v>257</v>
      </c>
      <c r="F116" s="34"/>
      <c r="G116" s="36">
        <v>39.6</v>
      </c>
      <c r="H116" s="3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="3" customFormat="1" ht="34" customHeight="1" spans="1:255">
      <c r="A117" s="28">
        <v>98</v>
      </c>
      <c r="B117" s="42"/>
      <c r="C117" s="42"/>
      <c r="D117" s="34" t="s">
        <v>261</v>
      </c>
      <c r="E117" s="34" t="s">
        <v>262</v>
      </c>
      <c r="F117" s="34"/>
      <c r="G117" s="36">
        <v>21.76</v>
      </c>
      <c r="H117" s="3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="3" customFormat="1" ht="34" customHeight="1" spans="1:255">
      <c r="A118" s="28">
        <v>99</v>
      </c>
      <c r="B118" s="42"/>
      <c r="C118" s="42"/>
      <c r="D118" s="34" t="s">
        <v>263</v>
      </c>
      <c r="E118" s="34" t="s">
        <v>264</v>
      </c>
      <c r="F118" s="34"/>
      <c r="G118" s="36">
        <v>4.64</v>
      </c>
      <c r="H118" s="3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="3" customFormat="1" ht="34" customHeight="1" spans="1:255">
      <c r="A119" s="28">
        <v>100</v>
      </c>
      <c r="B119" s="42"/>
      <c r="C119" s="42"/>
      <c r="D119" s="34" t="s">
        <v>265</v>
      </c>
      <c r="E119" s="34" t="s">
        <v>264</v>
      </c>
      <c r="F119" s="34"/>
      <c r="G119" s="36">
        <v>40.16</v>
      </c>
      <c r="H119" s="3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="3" customFormat="1" ht="34" customHeight="1" spans="1:255">
      <c r="A120" s="28">
        <v>101</v>
      </c>
      <c r="B120" s="42"/>
      <c r="C120" s="42"/>
      <c r="D120" s="34" t="s">
        <v>266</v>
      </c>
      <c r="E120" s="34" t="s">
        <v>267</v>
      </c>
      <c r="F120" s="34"/>
      <c r="G120" s="36">
        <v>15.04</v>
      </c>
      <c r="H120" s="3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="3" customFormat="1" ht="34" customHeight="1" spans="1:255">
      <c r="A121" s="28">
        <v>102</v>
      </c>
      <c r="B121" s="42"/>
      <c r="C121" s="42"/>
      <c r="D121" s="34" t="s">
        <v>268</v>
      </c>
      <c r="E121" s="34" t="s">
        <v>262</v>
      </c>
      <c r="F121" s="34"/>
      <c r="G121" s="36">
        <v>0.56</v>
      </c>
      <c r="H121" s="3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="3" customFormat="1" ht="34" customHeight="1" spans="1:255">
      <c r="A122" s="28">
        <v>103</v>
      </c>
      <c r="B122" s="42"/>
      <c r="C122" s="42"/>
      <c r="D122" s="34" t="s">
        <v>269</v>
      </c>
      <c r="E122" s="34" t="s">
        <v>270</v>
      </c>
      <c r="F122" s="34" t="s">
        <v>49</v>
      </c>
      <c r="G122" s="36">
        <v>50</v>
      </c>
      <c r="H122" s="3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="3" customFormat="1" ht="34" customHeight="1" spans="1:255">
      <c r="A123" s="28">
        <v>104</v>
      </c>
      <c r="B123" s="42"/>
      <c r="C123" s="42"/>
      <c r="D123" s="34" t="s">
        <v>271</v>
      </c>
      <c r="E123" s="34" t="s">
        <v>272</v>
      </c>
      <c r="F123" s="34"/>
      <c r="G123" s="36">
        <v>25.5</v>
      </c>
      <c r="H123" s="3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="3" customFormat="1" ht="34" customHeight="1" spans="1:255">
      <c r="A124" s="28">
        <v>105</v>
      </c>
      <c r="B124" s="42"/>
      <c r="C124" s="42"/>
      <c r="D124" s="34" t="s">
        <v>273</v>
      </c>
      <c r="E124" s="34" t="s">
        <v>274</v>
      </c>
      <c r="F124" s="34"/>
      <c r="G124" s="36">
        <v>50</v>
      </c>
      <c r="H124" s="3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="3" customFormat="1" ht="34" customHeight="1" spans="1:255">
      <c r="A125" s="28">
        <v>106</v>
      </c>
      <c r="B125" s="42"/>
      <c r="C125" s="42"/>
      <c r="D125" s="34" t="s">
        <v>275</v>
      </c>
      <c r="E125" s="34" t="s">
        <v>276</v>
      </c>
      <c r="F125" s="34" t="s">
        <v>57</v>
      </c>
      <c r="G125" s="36">
        <v>55</v>
      </c>
      <c r="H125" s="3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="3" customFormat="1" ht="34" customHeight="1" spans="1:255">
      <c r="A126" s="28">
        <v>107</v>
      </c>
      <c r="B126" s="42"/>
      <c r="C126" s="42"/>
      <c r="D126" s="34" t="s">
        <v>277</v>
      </c>
      <c r="E126" s="34" t="s">
        <v>278</v>
      </c>
      <c r="F126" s="34"/>
      <c r="G126" s="36">
        <v>34</v>
      </c>
      <c r="H126" s="3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="3" customFormat="1" ht="34" customHeight="1" spans="1:255">
      <c r="A127" s="28">
        <v>108</v>
      </c>
      <c r="B127" s="42"/>
      <c r="C127" s="42"/>
      <c r="D127" s="34" t="s">
        <v>279</v>
      </c>
      <c r="E127" s="34" t="s">
        <v>280</v>
      </c>
      <c r="F127" s="34"/>
      <c r="G127" s="36">
        <v>55.7</v>
      </c>
      <c r="H127" s="3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="3" customFormat="1" ht="34" customHeight="1" spans="1:255">
      <c r="A128" s="28"/>
      <c r="B128" s="42"/>
      <c r="C128" s="42"/>
      <c r="D128" s="34"/>
      <c r="E128" s="34"/>
      <c r="F128" s="34" t="s">
        <v>49</v>
      </c>
      <c r="G128" s="36">
        <v>0.7</v>
      </c>
      <c r="H128" s="3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="3" customFormat="1" ht="34" customHeight="1" spans="1:255">
      <c r="A129" s="28">
        <v>109</v>
      </c>
      <c r="B129" s="42"/>
      <c r="C129" s="42"/>
      <c r="D129" s="34" t="s">
        <v>281</v>
      </c>
      <c r="E129" s="34" t="s">
        <v>262</v>
      </c>
      <c r="F129" s="34" t="s">
        <v>57</v>
      </c>
      <c r="G129" s="36">
        <v>5.68</v>
      </c>
      <c r="H129" s="3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="3" customFormat="1" ht="34" customHeight="1" spans="1:255">
      <c r="A130" s="28">
        <v>110</v>
      </c>
      <c r="B130" s="42"/>
      <c r="C130" s="42"/>
      <c r="D130" s="34" t="s">
        <v>282</v>
      </c>
      <c r="E130" s="34" t="s">
        <v>267</v>
      </c>
      <c r="F130" s="34"/>
      <c r="G130" s="36">
        <v>4.56</v>
      </c>
      <c r="H130" s="3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="3" customFormat="1" ht="34" customHeight="1" spans="1:255">
      <c r="A131" s="28">
        <v>111</v>
      </c>
      <c r="B131" s="42"/>
      <c r="C131" s="42"/>
      <c r="D131" s="34" t="s">
        <v>283</v>
      </c>
      <c r="E131" s="34" t="s">
        <v>262</v>
      </c>
      <c r="F131" s="34" t="s">
        <v>49</v>
      </c>
      <c r="G131" s="36">
        <v>7.92</v>
      </c>
      <c r="H131" s="3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="3" customFormat="1" ht="34" customHeight="1" spans="1:255">
      <c r="A132" s="28">
        <v>112</v>
      </c>
      <c r="B132" s="42"/>
      <c r="C132" s="42"/>
      <c r="D132" s="41" t="s">
        <v>284</v>
      </c>
      <c r="E132" s="41" t="s">
        <v>285</v>
      </c>
      <c r="F132" s="34" t="s">
        <v>57</v>
      </c>
      <c r="G132" s="21">
        <v>30</v>
      </c>
      <c r="H132" s="3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="3" customFormat="1" ht="34" customHeight="1" spans="1:255">
      <c r="A133" s="28">
        <v>113</v>
      </c>
      <c r="B133" s="42"/>
      <c r="C133" s="42"/>
      <c r="D133" s="41" t="s">
        <v>286</v>
      </c>
      <c r="E133" s="41" t="s">
        <v>287</v>
      </c>
      <c r="F133" s="34"/>
      <c r="G133" s="21">
        <v>20</v>
      </c>
      <c r="H133" s="3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="3" customFormat="1" ht="34" customHeight="1" spans="1:255">
      <c r="A134" s="28">
        <v>114</v>
      </c>
      <c r="B134" s="42"/>
      <c r="C134" s="42"/>
      <c r="D134" s="41" t="s">
        <v>288</v>
      </c>
      <c r="E134" s="48" t="s">
        <v>289</v>
      </c>
      <c r="F134" s="34" t="s">
        <v>49</v>
      </c>
      <c r="G134" s="21">
        <v>160.1</v>
      </c>
      <c r="H134" s="3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="3" customFormat="1" ht="34" customHeight="1" spans="1:255">
      <c r="A135" s="28"/>
      <c r="B135" s="28"/>
      <c r="C135" s="29" t="s">
        <v>290</v>
      </c>
      <c r="D135" s="29"/>
      <c r="E135" s="29"/>
      <c r="F135" s="29"/>
      <c r="G135" s="38">
        <f>SUM(G114:G134)</f>
        <v>650.44</v>
      </c>
      <c r="H135" s="29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  <c r="IN135" s="51"/>
      <c r="IO135" s="51"/>
      <c r="IP135" s="51"/>
      <c r="IQ135" s="51"/>
      <c r="IR135" s="50"/>
      <c r="IS135" s="50"/>
      <c r="IT135" s="50"/>
      <c r="IU135" s="50"/>
    </row>
    <row r="136" s="3" customFormat="1" ht="34" customHeight="1" spans="1:255">
      <c r="A136" s="28">
        <v>115</v>
      </c>
      <c r="B136" s="52" t="s">
        <v>291</v>
      </c>
      <c r="C136" s="52" t="s">
        <v>292</v>
      </c>
      <c r="D136" s="101" t="s">
        <v>293</v>
      </c>
      <c r="E136" s="101" t="s">
        <v>294</v>
      </c>
      <c r="F136" s="52" t="s">
        <v>57</v>
      </c>
      <c r="G136" s="55">
        <v>29.43</v>
      </c>
      <c r="H136" s="29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  <c r="IN136" s="51"/>
      <c r="IO136" s="51"/>
      <c r="IP136" s="51"/>
      <c r="IQ136" s="51"/>
      <c r="IR136" s="50"/>
      <c r="IS136" s="50"/>
      <c r="IT136" s="50"/>
      <c r="IU136" s="50"/>
    </row>
    <row r="137" s="3" customFormat="1" ht="34" customHeight="1" spans="1:255">
      <c r="A137" s="28"/>
      <c r="B137" s="52"/>
      <c r="C137" s="52"/>
      <c r="D137" s="101"/>
      <c r="E137" s="101"/>
      <c r="F137" s="52" t="s">
        <v>49</v>
      </c>
      <c r="G137" s="55">
        <v>31.5</v>
      </c>
      <c r="H137" s="29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  <c r="HK137" s="51"/>
      <c r="HL137" s="51"/>
      <c r="HM137" s="51"/>
      <c r="HN137" s="51"/>
      <c r="HO137" s="51"/>
      <c r="HP137" s="51"/>
      <c r="HQ137" s="51"/>
      <c r="HR137" s="51"/>
      <c r="HS137" s="51"/>
      <c r="HT137" s="51"/>
      <c r="HU137" s="51"/>
      <c r="HV137" s="51"/>
      <c r="HW137" s="51"/>
      <c r="HX137" s="51"/>
      <c r="HY137" s="51"/>
      <c r="HZ137" s="51"/>
      <c r="IA137" s="51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  <c r="IN137" s="51"/>
      <c r="IO137" s="51"/>
      <c r="IP137" s="51"/>
      <c r="IQ137" s="51"/>
      <c r="IR137" s="50"/>
      <c r="IS137" s="50"/>
      <c r="IT137" s="50"/>
      <c r="IU137" s="50"/>
    </row>
    <row r="138" s="3" customFormat="1" ht="45" customHeight="1" spans="1:255">
      <c r="A138" s="28">
        <v>116</v>
      </c>
      <c r="B138" s="52"/>
      <c r="C138" s="52"/>
      <c r="D138" s="41" t="s">
        <v>295</v>
      </c>
      <c r="E138" s="41" t="s">
        <v>296</v>
      </c>
      <c r="F138" s="52" t="s">
        <v>57</v>
      </c>
      <c r="G138" s="55">
        <v>186.91</v>
      </c>
      <c r="H138" s="29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  <c r="HK138" s="51"/>
      <c r="HL138" s="51"/>
      <c r="HM138" s="51"/>
      <c r="HN138" s="51"/>
      <c r="HO138" s="51"/>
      <c r="HP138" s="51"/>
      <c r="HQ138" s="51"/>
      <c r="HR138" s="51"/>
      <c r="HS138" s="51"/>
      <c r="HT138" s="51"/>
      <c r="HU138" s="51"/>
      <c r="HV138" s="51"/>
      <c r="HW138" s="51"/>
      <c r="HX138" s="51"/>
      <c r="HY138" s="51"/>
      <c r="HZ138" s="51"/>
      <c r="IA138" s="51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  <c r="IN138" s="51"/>
      <c r="IO138" s="51"/>
      <c r="IP138" s="51"/>
      <c r="IQ138" s="51"/>
      <c r="IR138" s="50"/>
      <c r="IS138" s="50"/>
      <c r="IT138" s="50"/>
      <c r="IU138" s="50"/>
    </row>
    <row r="139" s="3" customFormat="1" ht="34" customHeight="1" spans="1:255">
      <c r="A139" s="28">
        <v>117</v>
      </c>
      <c r="B139" s="52"/>
      <c r="C139" s="52"/>
      <c r="D139" s="52" t="s">
        <v>297</v>
      </c>
      <c r="E139" s="54" t="s">
        <v>298</v>
      </c>
      <c r="F139" s="52"/>
      <c r="G139" s="55">
        <v>11.14</v>
      </c>
      <c r="H139" s="29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51"/>
      <c r="IE139" s="51"/>
      <c r="IF139" s="51"/>
      <c r="IG139" s="51"/>
      <c r="IH139" s="51"/>
      <c r="II139" s="51"/>
      <c r="IJ139" s="51"/>
      <c r="IK139" s="51"/>
      <c r="IL139" s="51"/>
      <c r="IM139" s="51"/>
      <c r="IN139" s="51"/>
      <c r="IO139" s="51"/>
      <c r="IP139" s="51"/>
      <c r="IQ139" s="51"/>
      <c r="IR139" s="50"/>
      <c r="IS139" s="50"/>
      <c r="IT139" s="50"/>
      <c r="IU139" s="50"/>
    </row>
    <row r="140" s="3" customFormat="1" ht="34" customHeight="1" spans="1:255">
      <c r="A140" s="28">
        <v>118</v>
      </c>
      <c r="B140" s="52"/>
      <c r="C140" s="52"/>
      <c r="D140" s="52" t="s">
        <v>299</v>
      </c>
      <c r="E140" s="54" t="s">
        <v>300</v>
      </c>
      <c r="F140" s="52"/>
      <c r="G140" s="55">
        <v>150</v>
      </c>
      <c r="H140" s="29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51"/>
      <c r="HZ140" s="51"/>
      <c r="IA140" s="51"/>
      <c r="IB140" s="51"/>
      <c r="IC140" s="51"/>
      <c r="ID140" s="51"/>
      <c r="IE140" s="51"/>
      <c r="IF140" s="51"/>
      <c r="IG140" s="51"/>
      <c r="IH140" s="51"/>
      <c r="II140" s="51"/>
      <c r="IJ140" s="51"/>
      <c r="IK140" s="51"/>
      <c r="IL140" s="51"/>
      <c r="IM140" s="51"/>
      <c r="IN140" s="51"/>
      <c r="IO140" s="51"/>
      <c r="IP140" s="51"/>
      <c r="IQ140" s="51"/>
      <c r="IR140" s="50"/>
      <c r="IS140" s="50"/>
      <c r="IT140" s="50"/>
      <c r="IU140" s="50"/>
    </row>
    <row r="141" s="3" customFormat="1" ht="34" customHeight="1" spans="1:255">
      <c r="A141" s="28">
        <v>119</v>
      </c>
      <c r="B141" s="52"/>
      <c r="C141" s="52"/>
      <c r="D141" s="52" t="s">
        <v>293</v>
      </c>
      <c r="E141" s="54" t="s">
        <v>301</v>
      </c>
      <c r="F141" s="52" t="s">
        <v>49</v>
      </c>
      <c r="G141" s="55">
        <v>10.1</v>
      </c>
      <c r="H141" s="29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0"/>
      <c r="IS141" s="50"/>
      <c r="IT141" s="50"/>
      <c r="IU141" s="50"/>
    </row>
    <row r="142" s="3" customFormat="1" ht="34" customHeight="1" spans="1:255">
      <c r="A142" s="28"/>
      <c r="B142" s="28"/>
      <c r="C142" s="29" t="s">
        <v>302</v>
      </c>
      <c r="D142" s="30"/>
      <c r="E142" s="30"/>
      <c r="F142" s="29"/>
      <c r="G142" s="18">
        <f>SUM(G136:G141)</f>
        <v>419.08</v>
      </c>
      <c r="H142" s="29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51"/>
      <c r="IK142" s="51"/>
      <c r="IL142" s="51"/>
      <c r="IM142" s="51"/>
      <c r="IN142" s="51"/>
      <c r="IO142" s="51"/>
      <c r="IP142" s="51"/>
      <c r="IQ142" s="51"/>
      <c r="IR142" s="50"/>
      <c r="IS142" s="50"/>
      <c r="IT142" s="50"/>
      <c r="IU142" s="50"/>
    </row>
    <row r="143" s="3" customFormat="1" ht="34" customHeight="1" spans="1:255">
      <c r="A143" s="28">
        <v>120</v>
      </c>
      <c r="B143" s="102" t="s">
        <v>74</v>
      </c>
      <c r="C143" s="102" t="s">
        <v>303</v>
      </c>
      <c r="D143" s="56" t="s">
        <v>304</v>
      </c>
      <c r="E143" s="56" t="s">
        <v>305</v>
      </c>
      <c r="F143" s="56" t="s">
        <v>306</v>
      </c>
      <c r="G143" s="60">
        <v>18.07</v>
      </c>
      <c r="H143" s="29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1"/>
      <c r="II143" s="51"/>
      <c r="IJ143" s="51"/>
      <c r="IK143" s="51"/>
      <c r="IL143" s="51"/>
      <c r="IM143" s="51"/>
      <c r="IN143" s="51"/>
      <c r="IO143" s="51"/>
      <c r="IP143" s="51"/>
      <c r="IQ143" s="51"/>
      <c r="IR143" s="50"/>
      <c r="IS143" s="50"/>
      <c r="IT143" s="50"/>
      <c r="IU143" s="50"/>
    </row>
    <row r="144" s="3" customFormat="1" ht="34" customHeight="1" spans="1:255">
      <c r="A144" s="28">
        <v>121</v>
      </c>
      <c r="B144" s="102"/>
      <c r="C144" s="102"/>
      <c r="D144" s="56" t="s">
        <v>307</v>
      </c>
      <c r="E144" s="56" t="s">
        <v>308</v>
      </c>
      <c r="F144" s="56"/>
      <c r="G144" s="58">
        <v>19</v>
      </c>
      <c r="H144" s="29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51"/>
      <c r="IE144" s="51"/>
      <c r="IF144" s="51"/>
      <c r="IG144" s="51"/>
      <c r="IH144" s="51"/>
      <c r="II144" s="51"/>
      <c r="IJ144" s="51"/>
      <c r="IK144" s="51"/>
      <c r="IL144" s="51"/>
      <c r="IM144" s="51"/>
      <c r="IN144" s="51"/>
      <c r="IO144" s="51"/>
      <c r="IP144" s="51"/>
      <c r="IQ144" s="51"/>
      <c r="IR144" s="50"/>
      <c r="IS144" s="50"/>
      <c r="IT144" s="50"/>
      <c r="IU144" s="50"/>
    </row>
    <row r="145" s="3" customFormat="1" ht="34" customHeight="1" spans="1:255">
      <c r="A145" s="28">
        <v>122</v>
      </c>
      <c r="B145" s="102"/>
      <c r="C145" s="102"/>
      <c r="D145" s="56" t="s">
        <v>309</v>
      </c>
      <c r="E145" s="56" t="s">
        <v>310</v>
      </c>
      <c r="F145" s="56"/>
      <c r="G145" s="58">
        <v>6.8</v>
      </c>
      <c r="H145" s="29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51"/>
      <c r="HZ145" s="51"/>
      <c r="IA145" s="51"/>
      <c r="IB145" s="51"/>
      <c r="IC145" s="51"/>
      <c r="ID145" s="51"/>
      <c r="IE145" s="51"/>
      <c r="IF145" s="51"/>
      <c r="IG145" s="51"/>
      <c r="IH145" s="51"/>
      <c r="II145" s="51"/>
      <c r="IJ145" s="51"/>
      <c r="IK145" s="51"/>
      <c r="IL145" s="51"/>
      <c r="IM145" s="51"/>
      <c r="IN145" s="51"/>
      <c r="IO145" s="51"/>
      <c r="IP145" s="51"/>
      <c r="IQ145" s="51"/>
      <c r="IR145" s="50"/>
      <c r="IS145" s="50"/>
      <c r="IT145" s="50"/>
      <c r="IU145" s="50"/>
    </row>
    <row r="146" s="3" customFormat="1" ht="34" customHeight="1" spans="1:255">
      <c r="A146" s="28">
        <v>123</v>
      </c>
      <c r="B146" s="102"/>
      <c r="C146" s="102"/>
      <c r="D146" s="56" t="s">
        <v>224</v>
      </c>
      <c r="E146" s="56" t="s">
        <v>311</v>
      </c>
      <c r="F146" s="56"/>
      <c r="G146" s="58">
        <v>0.07</v>
      </c>
      <c r="H146" s="29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51"/>
      <c r="IE146" s="51"/>
      <c r="IF146" s="51"/>
      <c r="IG146" s="51"/>
      <c r="IH146" s="51"/>
      <c r="II146" s="51"/>
      <c r="IJ146" s="51"/>
      <c r="IK146" s="51"/>
      <c r="IL146" s="51"/>
      <c r="IM146" s="51"/>
      <c r="IN146" s="51"/>
      <c r="IO146" s="51"/>
      <c r="IP146" s="51"/>
      <c r="IQ146" s="51"/>
      <c r="IR146" s="50"/>
      <c r="IS146" s="50"/>
      <c r="IT146" s="50"/>
      <c r="IU146" s="50"/>
    </row>
    <row r="147" s="3" customFormat="1" ht="34" customHeight="1" spans="1:255">
      <c r="A147" s="28">
        <v>124</v>
      </c>
      <c r="B147" s="102"/>
      <c r="C147" s="102"/>
      <c r="D147" s="56" t="s">
        <v>309</v>
      </c>
      <c r="E147" s="56" t="s">
        <v>312</v>
      </c>
      <c r="F147" s="56" t="s">
        <v>49</v>
      </c>
      <c r="G147" s="58">
        <v>7.69</v>
      </c>
      <c r="H147" s="29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  <c r="IM147" s="51"/>
      <c r="IN147" s="51"/>
      <c r="IO147" s="51"/>
      <c r="IP147" s="51"/>
      <c r="IQ147" s="51"/>
      <c r="IR147" s="50"/>
      <c r="IS147" s="50"/>
      <c r="IT147" s="50"/>
      <c r="IU147" s="50"/>
    </row>
    <row r="148" s="3" customFormat="1" ht="34" customHeight="1" spans="1:255">
      <c r="A148" s="28">
        <v>125</v>
      </c>
      <c r="B148" s="102"/>
      <c r="C148" s="102"/>
      <c r="D148" s="56" t="s">
        <v>224</v>
      </c>
      <c r="E148" s="56" t="s">
        <v>311</v>
      </c>
      <c r="F148" s="56"/>
      <c r="G148" s="58">
        <v>10.41</v>
      </c>
      <c r="H148" s="29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51"/>
      <c r="HZ148" s="51"/>
      <c r="IA148" s="51"/>
      <c r="IB148" s="51"/>
      <c r="IC148" s="51"/>
      <c r="ID148" s="51"/>
      <c r="IE148" s="51"/>
      <c r="IF148" s="51"/>
      <c r="IG148" s="51"/>
      <c r="IH148" s="51"/>
      <c r="II148" s="51"/>
      <c r="IJ148" s="51"/>
      <c r="IK148" s="51"/>
      <c r="IL148" s="51"/>
      <c r="IM148" s="51"/>
      <c r="IN148" s="51"/>
      <c r="IO148" s="51"/>
      <c r="IP148" s="51"/>
      <c r="IQ148" s="51"/>
      <c r="IR148" s="50"/>
      <c r="IS148" s="50"/>
      <c r="IT148" s="50"/>
      <c r="IU148" s="50"/>
    </row>
    <row r="149" s="3" customFormat="1" ht="34" customHeight="1" spans="1:255">
      <c r="A149" s="28">
        <v>126</v>
      </c>
      <c r="B149" s="102"/>
      <c r="C149" s="102"/>
      <c r="D149" s="56" t="s">
        <v>304</v>
      </c>
      <c r="E149" s="56" t="s">
        <v>313</v>
      </c>
      <c r="F149" s="56"/>
      <c r="G149" s="60">
        <v>6</v>
      </c>
      <c r="H149" s="29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  <c r="HK149" s="51"/>
      <c r="HL149" s="51"/>
      <c r="HM149" s="51"/>
      <c r="HN149" s="51"/>
      <c r="HO149" s="51"/>
      <c r="HP149" s="51"/>
      <c r="HQ149" s="51"/>
      <c r="HR149" s="51"/>
      <c r="HS149" s="51"/>
      <c r="HT149" s="51"/>
      <c r="HU149" s="51"/>
      <c r="HV149" s="51"/>
      <c r="HW149" s="51"/>
      <c r="HX149" s="51"/>
      <c r="HY149" s="51"/>
      <c r="HZ149" s="51"/>
      <c r="IA149" s="51"/>
      <c r="IB149" s="51"/>
      <c r="IC149" s="51"/>
      <c r="ID149" s="51"/>
      <c r="IE149" s="51"/>
      <c r="IF149" s="51"/>
      <c r="IG149" s="51"/>
      <c r="IH149" s="51"/>
      <c r="II149" s="51"/>
      <c r="IJ149" s="51"/>
      <c r="IK149" s="51"/>
      <c r="IL149" s="51"/>
      <c r="IM149" s="51"/>
      <c r="IN149" s="51"/>
      <c r="IO149" s="51"/>
      <c r="IP149" s="51"/>
      <c r="IQ149" s="51"/>
      <c r="IR149" s="50"/>
      <c r="IS149" s="50"/>
      <c r="IT149" s="50"/>
      <c r="IU149" s="50"/>
    </row>
    <row r="150" s="3" customFormat="1" ht="39" customHeight="1" spans="1:255">
      <c r="A150" s="28">
        <v>127</v>
      </c>
      <c r="B150" s="102"/>
      <c r="C150" s="102"/>
      <c r="D150" s="56" t="s">
        <v>314</v>
      </c>
      <c r="E150" s="56" t="s">
        <v>315</v>
      </c>
      <c r="F150" s="56"/>
      <c r="G150" s="58">
        <v>1</v>
      </c>
      <c r="H150" s="29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51"/>
      <c r="HZ150" s="51"/>
      <c r="IA150" s="51"/>
      <c r="IB150" s="51"/>
      <c r="IC150" s="51"/>
      <c r="ID150" s="51"/>
      <c r="IE150" s="51"/>
      <c r="IF150" s="51"/>
      <c r="IG150" s="51"/>
      <c r="IH150" s="51"/>
      <c r="II150" s="51"/>
      <c r="IJ150" s="51"/>
      <c r="IK150" s="51"/>
      <c r="IL150" s="51"/>
      <c r="IM150" s="51"/>
      <c r="IN150" s="51"/>
      <c r="IO150" s="51"/>
      <c r="IP150" s="51"/>
      <c r="IQ150" s="51"/>
      <c r="IR150" s="50"/>
      <c r="IS150" s="50"/>
      <c r="IT150" s="50"/>
      <c r="IU150" s="50"/>
    </row>
    <row r="151" s="3" customFormat="1" ht="34" customHeight="1" spans="1:255">
      <c r="A151" s="28">
        <v>128</v>
      </c>
      <c r="B151" s="102"/>
      <c r="C151" s="102"/>
      <c r="D151" s="56" t="s">
        <v>316</v>
      </c>
      <c r="E151" s="56" t="s">
        <v>317</v>
      </c>
      <c r="F151" s="56" t="s">
        <v>57</v>
      </c>
      <c r="G151" s="58">
        <v>30</v>
      </c>
      <c r="H151" s="29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0"/>
      <c r="IS151" s="50"/>
      <c r="IT151" s="50"/>
      <c r="IU151" s="50"/>
    </row>
    <row r="152" s="3" customFormat="1" ht="34" customHeight="1" spans="1:255">
      <c r="A152" s="28">
        <v>129</v>
      </c>
      <c r="B152" s="102"/>
      <c r="C152" s="102"/>
      <c r="D152" s="56" t="s">
        <v>304</v>
      </c>
      <c r="E152" s="56" t="s">
        <v>318</v>
      </c>
      <c r="F152" s="56"/>
      <c r="G152" s="58">
        <v>12</v>
      </c>
      <c r="H152" s="29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  <c r="HM152" s="51"/>
      <c r="HN152" s="51"/>
      <c r="HO152" s="51"/>
      <c r="HP152" s="51"/>
      <c r="HQ152" s="51"/>
      <c r="HR152" s="51"/>
      <c r="HS152" s="51"/>
      <c r="HT152" s="51"/>
      <c r="HU152" s="51"/>
      <c r="HV152" s="51"/>
      <c r="HW152" s="51"/>
      <c r="HX152" s="51"/>
      <c r="HY152" s="51"/>
      <c r="HZ152" s="51"/>
      <c r="IA152" s="51"/>
      <c r="IB152" s="51"/>
      <c r="IC152" s="51"/>
      <c r="ID152" s="51"/>
      <c r="IE152" s="51"/>
      <c r="IF152" s="51"/>
      <c r="IG152" s="51"/>
      <c r="IH152" s="51"/>
      <c r="II152" s="51"/>
      <c r="IJ152" s="51"/>
      <c r="IK152" s="51"/>
      <c r="IL152" s="51"/>
      <c r="IM152" s="51"/>
      <c r="IN152" s="51"/>
      <c r="IO152" s="51"/>
      <c r="IP152" s="51"/>
      <c r="IQ152" s="51"/>
      <c r="IR152" s="50"/>
      <c r="IS152" s="50"/>
      <c r="IT152" s="50"/>
      <c r="IU152" s="50"/>
    </row>
    <row r="153" s="3" customFormat="1" ht="34" customHeight="1" spans="1:255">
      <c r="A153" s="28">
        <v>130</v>
      </c>
      <c r="B153" s="102"/>
      <c r="C153" s="102"/>
      <c r="D153" s="56" t="s">
        <v>224</v>
      </c>
      <c r="E153" s="56" t="s">
        <v>311</v>
      </c>
      <c r="F153" s="56"/>
      <c r="G153" s="58">
        <v>8</v>
      </c>
      <c r="H153" s="29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  <c r="HK153" s="51"/>
      <c r="HL153" s="51"/>
      <c r="HM153" s="51"/>
      <c r="HN153" s="51"/>
      <c r="HO153" s="51"/>
      <c r="HP153" s="51"/>
      <c r="HQ153" s="51"/>
      <c r="HR153" s="51"/>
      <c r="HS153" s="51"/>
      <c r="HT153" s="51"/>
      <c r="HU153" s="51"/>
      <c r="HV153" s="51"/>
      <c r="HW153" s="51"/>
      <c r="HX153" s="51"/>
      <c r="HY153" s="51"/>
      <c r="HZ153" s="51"/>
      <c r="IA153" s="51"/>
      <c r="IB153" s="51"/>
      <c r="IC153" s="51"/>
      <c r="ID153" s="51"/>
      <c r="IE153" s="51"/>
      <c r="IF153" s="51"/>
      <c r="IG153" s="51"/>
      <c r="IH153" s="51"/>
      <c r="II153" s="51"/>
      <c r="IJ153" s="51"/>
      <c r="IK153" s="51"/>
      <c r="IL153" s="51"/>
      <c r="IM153" s="51"/>
      <c r="IN153" s="51"/>
      <c r="IO153" s="51"/>
      <c r="IP153" s="51"/>
      <c r="IQ153" s="51"/>
      <c r="IR153" s="50"/>
      <c r="IS153" s="50"/>
      <c r="IT153" s="50"/>
      <c r="IU153" s="50"/>
    </row>
    <row r="154" s="3" customFormat="1" ht="34" customHeight="1" spans="1:255">
      <c r="A154" s="28">
        <v>131</v>
      </c>
      <c r="B154" s="102"/>
      <c r="C154" s="102"/>
      <c r="D154" s="56" t="s">
        <v>307</v>
      </c>
      <c r="E154" s="56" t="s">
        <v>319</v>
      </c>
      <c r="F154" s="56" t="s">
        <v>320</v>
      </c>
      <c r="G154" s="58">
        <v>0.7</v>
      </c>
      <c r="H154" s="29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51"/>
      <c r="IE154" s="51"/>
      <c r="IF154" s="51"/>
      <c r="IG154" s="51"/>
      <c r="IH154" s="51"/>
      <c r="II154" s="51"/>
      <c r="IJ154" s="51"/>
      <c r="IK154" s="51"/>
      <c r="IL154" s="51"/>
      <c r="IM154" s="51"/>
      <c r="IN154" s="51"/>
      <c r="IO154" s="51"/>
      <c r="IP154" s="51"/>
      <c r="IQ154" s="51"/>
      <c r="IR154" s="50"/>
      <c r="IS154" s="50"/>
      <c r="IT154" s="50"/>
      <c r="IU154" s="50"/>
    </row>
    <row r="155" s="3" customFormat="1" ht="34" customHeight="1" spans="1:255">
      <c r="A155" s="42"/>
      <c r="B155" s="28"/>
      <c r="C155" s="29" t="s">
        <v>321</v>
      </c>
      <c r="D155" s="28"/>
      <c r="E155" s="28"/>
      <c r="F155" s="28"/>
      <c r="G155" s="18">
        <f>SUM(G143:G154)</f>
        <v>119.74</v>
      </c>
      <c r="H155" s="29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  <c r="HM155" s="51"/>
      <c r="HN155" s="51"/>
      <c r="HO155" s="51"/>
      <c r="HP155" s="51"/>
      <c r="HQ155" s="51"/>
      <c r="HR155" s="51"/>
      <c r="HS155" s="51"/>
      <c r="HT155" s="51"/>
      <c r="HU155" s="51"/>
      <c r="HV155" s="51"/>
      <c r="HW155" s="51"/>
      <c r="HX155" s="51"/>
      <c r="HY155" s="51"/>
      <c r="HZ155" s="51"/>
      <c r="IA155" s="51"/>
      <c r="IB155" s="51"/>
      <c r="IC155" s="51"/>
      <c r="ID155" s="51"/>
      <c r="IE155" s="51"/>
      <c r="IF155" s="51"/>
      <c r="IG155" s="51"/>
      <c r="IH155" s="51"/>
      <c r="II155" s="51"/>
      <c r="IJ155" s="51"/>
      <c r="IK155" s="51"/>
      <c r="IL155" s="51"/>
      <c r="IM155" s="51"/>
      <c r="IN155" s="51"/>
      <c r="IO155" s="51"/>
      <c r="IP155" s="51"/>
      <c r="IQ155" s="51"/>
      <c r="IR155" s="50"/>
      <c r="IS155" s="50"/>
      <c r="IT155" s="50"/>
      <c r="IU155" s="50"/>
    </row>
    <row r="156" s="3" customFormat="1" ht="34" customHeight="1" spans="1:255">
      <c r="A156" s="28">
        <v>132</v>
      </c>
      <c r="B156" s="42" t="s">
        <v>74</v>
      </c>
      <c r="C156" s="42" t="s">
        <v>322</v>
      </c>
      <c r="D156" s="34" t="s">
        <v>323</v>
      </c>
      <c r="E156" s="34" t="s">
        <v>324</v>
      </c>
      <c r="F156" s="34" t="s">
        <v>49</v>
      </c>
      <c r="G156" s="36">
        <v>12.6</v>
      </c>
      <c r="H156" s="6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  <c r="HK156" s="51"/>
      <c r="HL156" s="51"/>
      <c r="HM156" s="51"/>
      <c r="HN156" s="51"/>
      <c r="HO156" s="51"/>
      <c r="HP156" s="51"/>
      <c r="HQ156" s="51"/>
      <c r="HR156" s="51"/>
      <c r="HS156" s="51"/>
      <c r="HT156" s="51"/>
      <c r="HU156" s="51"/>
      <c r="HV156" s="51"/>
      <c r="HW156" s="51"/>
      <c r="HX156" s="51"/>
      <c r="HY156" s="51"/>
      <c r="HZ156" s="51"/>
      <c r="IA156" s="51"/>
      <c r="IB156" s="51"/>
      <c r="IC156" s="51"/>
      <c r="ID156" s="51"/>
      <c r="IE156" s="51"/>
      <c r="IF156" s="51"/>
      <c r="IG156" s="51"/>
      <c r="IH156" s="51"/>
      <c r="II156" s="51"/>
      <c r="IJ156" s="51"/>
      <c r="IK156" s="51"/>
      <c r="IL156" s="51"/>
      <c r="IM156" s="51"/>
      <c r="IN156" s="51"/>
      <c r="IO156" s="51"/>
      <c r="IP156" s="51"/>
      <c r="IQ156" s="51"/>
      <c r="IR156" s="50"/>
      <c r="IS156" s="50"/>
      <c r="IT156" s="50"/>
      <c r="IU156" s="50"/>
    </row>
    <row r="157" s="3" customFormat="1" ht="34" customHeight="1" spans="1:255">
      <c r="A157" s="28">
        <v>133</v>
      </c>
      <c r="B157" s="42"/>
      <c r="C157" s="42"/>
      <c r="D157" s="34" t="s">
        <v>325</v>
      </c>
      <c r="E157" s="34" t="s">
        <v>326</v>
      </c>
      <c r="F157" s="42"/>
      <c r="G157" s="36">
        <v>11.52</v>
      </c>
      <c r="H157" s="6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  <c r="IM157" s="51"/>
      <c r="IN157" s="51"/>
      <c r="IO157" s="51"/>
      <c r="IP157" s="51"/>
      <c r="IQ157" s="51"/>
      <c r="IR157" s="50"/>
      <c r="IS157" s="50"/>
      <c r="IT157" s="50"/>
      <c r="IU157" s="50"/>
    </row>
    <row r="158" s="3" customFormat="1" ht="30" customHeight="1" spans="1:255">
      <c r="A158" s="28">
        <v>134</v>
      </c>
      <c r="B158" s="42"/>
      <c r="C158" s="42"/>
      <c r="D158" s="34" t="s">
        <v>327</v>
      </c>
      <c r="E158" s="34" t="s">
        <v>328</v>
      </c>
      <c r="F158" s="42"/>
      <c r="G158" s="36">
        <v>22.48</v>
      </c>
      <c r="H158" s="6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  <c r="HM158" s="51"/>
      <c r="HN158" s="51"/>
      <c r="HO158" s="51"/>
      <c r="HP158" s="51"/>
      <c r="HQ158" s="51"/>
      <c r="HR158" s="51"/>
      <c r="HS158" s="51"/>
      <c r="HT158" s="51"/>
      <c r="HU158" s="51"/>
      <c r="HV158" s="51"/>
      <c r="HW158" s="51"/>
      <c r="HX158" s="51"/>
      <c r="HY158" s="51"/>
      <c r="HZ158" s="51"/>
      <c r="IA158" s="51"/>
      <c r="IB158" s="51"/>
      <c r="IC158" s="51"/>
      <c r="ID158" s="51"/>
      <c r="IE158" s="51"/>
      <c r="IF158" s="51"/>
      <c r="IG158" s="51"/>
      <c r="IH158" s="51"/>
      <c r="II158" s="51"/>
      <c r="IJ158" s="51"/>
      <c r="IK158" s="51"/>
      <c r="IL158" s="51"/>
      <c r="IM158" s="51"/>
      <c r="IN158" s="51"/>
      <c r="IO158" s="51"/>
      <c r="IP158" s="51"/>
      <c r="IQ158" s="51"/>
      <c r="IR158" s="50"/>
      <c r="IS158" s="50"/>
      <c r="IT158" s="50"/>
      <c r="IU158" s="50"/>
    </row>
    <row r="159" s="3" customFormat="1" ht="30" customHeight="1" spans="1:255">
      <c r="A159" s="28"/>
      <c r="B159" s="42"/>
      <c r="C159" s="42"/>
      <c r="D159" s="34"/>
      <c r="E159" s="34"/>
      <c r="F159" s="34" t="s">
        <v>57</v>
      </c>
      <c r="G159" s="36">
        <v>18.32</v>
      </c>
      <c r="H159" s="6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51"/>
      <c r="HZ159" s="51"/>
      <c r="IA159" s="51"/>
      <c r="IB159" s="51"/>
      <c r="IC159" s="51"/>
      <c r="ID159" s="51"/>
      <c r="IE159" s="51"/>
      <c r="IF159" s="51"/>
      <c r="IG159" s="51"/>
      <c r="IH159" s="51"/>
      <c r="II159" s="51"/>
      <c r="IJ159" s="51"/>
      <c r="IK159" s="51"/>
      <c r="IL159" s="51"/>
      <c r="IM159" s="51"/>
      <c r="IN159" s="51"/>
      <c r="IO159" s="51"/>
      <c r="IP159" s="51"/>
      <c r="IQ159" s="51"/>
      <c r="IR159" s="50"/>
      <c r="IS159" s="50"/>
      <c r="IT159" s="50"/>
      <c r="IU159" s="50"/>
    </row>
    <row r="160" s="3" customFormat="1" ht="34" customHeight="1" spans="1:255">
      <c r="A160" s="28">
        <v>135</v>
      </c>
      <c r="B160" s="42"/>
      <c r="C160" s="42"/>
      <c r="D160" s="34" t="s">
        <v>329</v>
      </c>
      <c r="E160" s="34" t="s">
        <v>330</v>
      </c>
      <c r="F160" s="34"/>
      <c r="G160" s="36">
        <v>67.02</v>
      </c>
      <c r="H160" s="6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0"/>
      <c r="IS160" s="50"/>
      <c r="IT160" s="50"/>
      <c r="IU160" s="50"/>
    </row>
    <row r="161" s="3" customFormat="1" ht="34" customHeight="1" spans="1:255">
      <c r="A161" s="28">
        <v>136</v>
      </c>
      <c r="B161" s="42"/>
      <c r="C161" s="42"/>
      <c r="D161" s="34" t="s">
        <v>331</v>
      </c>
      <c r="E161" s="34" t="s">
        <v>332</v>
      </c>
      <c r="F161" s="34" t="s">
        <v>49</v>
      </c>
      <c r="G161" s="36">
        <v>11.84</v>
      </c>
      <c r="H161" s="6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  <c r="HM161" s="51"/>
      <c r="HN161" s="51"/>
      <c r="HO161" s="51"/>
      <c r="HP161" s="51"/>
      <c r="HQ161" s="51"/>
      <c r="HR161" s="51"/>
      <c r="HS161" s="51"/>
      <c r="HT161" s="51"/>
      <c r="HU161" s="51"/>
      <c r="HV161" s="51"/>
      <c r="HW161" s="51"/>
      <c r="HX161" s="51"/>
      <c r="HY161" s="51"/>
      <c r="HZ161" s="51"/>
      <c r="IA161" s="51"/>
      <c r="IB161" s="51"/>
      <c r="IC161" s="51"/>
      <c r="ID161" s="51"/>
      <c r="IE161" s="51"/>
      <c r="IF161" s="51"/>
      <c r="IG161" s="51"/>
      <c r="IH161" s="51"/>
      <c r="II161" s="51"/>
      <c r="IJ161" s="51"/>
      <c r="IK161" s="51"/>
      <c r="IL161" s="51"/>
      <c r="IM161" s="51"/>
      <c r="IN161" s="51"/>
      <c r="IO161" s="51"/>
      <c r="IP161" s="51"/>
      <c r="IQ161" s="51"/>
      <c r="IR161" s="50"/>
      <c r="IS161" s="50"/>
      <c r="IT161" s="50"/>
      <c r="IU161" s="50"/>
    </row>
    <row r="162" s="3" customFormat="1" ht="42" customHeight="1" spans="1:255">
      <c r="A162" s="28">
        <v>137</v>
      </c>
      <c r="B162" s="42"/>
      <c r="C162" s="42"/>
      <c r="D162" s="34" t="s">
        <v>333</v>
      </c>
      <c r="E162" s="34" t="s">
        <v>334</v>
      </c>
      <c r="F162" s="34" t="s">
        <v>57</v>
      </c>
      <c r="G162" s="36">
        <v>100</v>
      </c>
      <c r="H162" s="6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51"/>
      <c r="HZ162" s="51"/>
      <c r="IA162" s="51"/>
      <c r="IB162" s="51"/>
      <c r="IC162" s="51"/>
      <c r="ID162" s="51"/>
      <c r="IE162" s="51"/>
      <c r="IF162" s="51"/>
      <c r="IG162" s="51"/>
      <c r="IH162" s="51"/>
      <c r="II162" s="51"/>
      <c r="IJ162" s="51"/>
      <c r="IK162" s="51"/>
      <c r="IL162" s="51"/>
      <c r="IM162" s="51"/>
      <c r="IN162" s="51"/>
      <c r="IO162" s="51"/>
      <c r="IP162" s="51"/>
      <c r="IQ162" s="51"/>
      <c r="IR162" s="50"/>
      <c r="IS162" s="50"/>
      <c r="IT162" s="50"/>
      <c r="IU162" s="50"/>
    </row>
    <row r="163" s="3" customFormat="1" ht="34" customHeight="1" spans="1:255">
      <c r="A163" s="28">
        <v>138</v>
      </c>
      <c r="B163" s="42"/>
      <c r="C163" s="42"/>
      <c r="D163" s="34" t="s">
        <v>335</v>
      </c>
      <c r="E163" s="34" t="s">
        <v>336</v>
      </c>
      <c r="F163" s="34" t="s">
        <v>49</v>
      </c>
      <c r="G163" s="36">
        <v>5.8</v>
      </c>
      <c r="H163" s="6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  <c r="HM163" s="51"/>
      <c r="HN163" s="51"/>
      <c r="HO163" s="51"/>
      <c r="HP163" s="51"/>
      <c r="HQ163" s="51"/>
      <c r="HR163" s="51"/>
      <c r="HS163" s="51"/>
      <c r="HT163" s="51"/>
      <c r="HU163" s="51"/>
      <c r="HV163" s="51"/>
      <c r="HW163" s="51"/>
      <c r="HX163" s="51"/>
      <c r="HY163" s="51"/>
      <c r="HZ163" s="51"/>
      <c r="IA163" s="51"/>
      <c r="IB163" s="51"/>
      <c r="IC163" s="51"/>
      <c r="ID163" s="51"/>
      <c r="IE163" s="51"/>
      <c r="IF163" s="51"/>
      <c r="IG163" s="51"/>
      <c r="IH163" s="51"/>
      <c r="II163" s="51"/>
      <c r="IJ163" s="51"/>
      <c r="IK163" s="51"/>
      <c r="IL163" s="51"/>
      <c r="IM163" s="51"/>
      <c r="IN163" s="51"/>
      <c r="IO163" s="51"/>
      <c r="IP163" s="51"/>
      <c r="IQ163" s="51"/>
      <c r="IR163" s="50"/>
      <c r="IS163" s="50"/>
      <c r="IT163" s="50"/>
      <c r="IU163" s="50"/>
    </row>
    <row r="164" s="3" customFormat="1" ht="34" customHeight="1" spans="1:255">
      <c r="A164" s="28"/>
      <c r="B164" s="28"/>
      <c r="C164" s="29" t="s">
        <v>337</v>
      </c>
      <c r="D164" s="28"/>
      <c r="E164" s="28"/>
      <c r="F164" s="29"/>
      <c r="G164" s="18">
        <f>SUM(G156:G163)</f>
        <v>249.58</v>
      </c>
      <c r="H164" s="6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  <c r="HM164" s="51"/>
      <c r="HN164" s="51"/>
      <c r="HO164" s="51"/>
      <c r="HP164" s="51"/>
      <c r="HQ164" s="51"/>
      <c r="HR164" s="51"/>
      <c r="HS164" s="51"/>
      <c r="HT164" s="51"/>
      <c r="HU164" s="51"/>
      <c r="HV164" s="51"/>
      <c r="HW164" s="51"/>
      <c r="HX164" s="51"/>
      <c r="HY164" s="51"/>
      <c r="HZ164" s="51"/>
      <c r="IA164" s="51"/>
      <c r="IB164" s="51"/>
      <c r="IC164" s="51"/>
      <c r="ID164" s="51"/>
      <c r="IE164" s="51"/>
      <c r="IF164" s="51"/>
      <c r="IG164" s="51"/>
      <c r="IH164" s="51"/>
      <c r="II164" s="51"/>
      <c r="IJ164" s="51"/>
      <c r="IK164" s="51"/>
      <c r="IL164" s="51"/>
      <c r="IM164" s="51"/>
      <c r="IN164" s="51"/>
      <c r="IO164" s="51"/>
      <c r="IP164" s="51"/>
      <c r="IQ164" s="51"/>
      <c r="IR164" s="51"/>
      <c r="IS164" s="51"/>
      <c r="IT164" s="51"/>
      <c r="IU164" s="51"/>
    </row>
    <row r="165" s="84" customFormat="1" ht="34" customHeight="1" spans="1:250">
      <c r="A165" s="70">
        <v>139</v>
      </c>
      <c r="B165" s="66" t="s">
        <v>291</v>
      </c>
      <c r="C165" s="65"/>
      <c r="D165" s="72" t="s">
        <v>338</v>
      </c>
      <c r="E165" s="73" t="s">
        <v>339</v>
      </c>
      <c r="F165" s="66" t="s">
        <v>340</v>
      </c>
      <c r="G165" s="75">
        <v>7</v>
      </c>
      <c r="H165" s="70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8"/>
      <c r="DR165" s="108"/>
      <c r="DS165" s="108"/>
      <c r="DT165" s="108"/>
      <c r="DU165" s="108"/>
      <c r="DV165" s="108"/>
      <c r="DW165" s="108"/>
      <c r="DX165" s="108"/>
      <c r="DY165" s="108"/>
      <c r="DZ165" s="108"/>
      <c r="EA165" s="108"/>
      <c r="EB165" s="108"/>
      <c r="EC165" s="108"/>
      <c r="ED165" s="108"/>
      <c r="EE165" s="108"/>
      <c r="EF165" s="108"/>
      <c r="EG165" s="108"/>
      <c r="EH165" s="108"/>
      <c r="EI165" s="108"/>
      <c r="EJ165" s="108"/>
      <c r="EK165" s="108"/>
      <c r="EL165" s="108"/>
      <c r="EM165" s="108"/>
      <c r="EN165" s="108"/>
      <c r="EO165" s="108"/>
      <c r="EP165" s="108"/>
      <c r="EQ165" s="108"/>
      <c r="ER165" s="108"/>
      <c r="ES165" s="108"/>
      <c r="ET165" s="108"/>
      <c r="EU165" s="108"/>
      <c r="EV165" s="108"/>
      <c r="EW165" s="108"/>
      <c r="EX165" s="108"/>
      <c r="EY165" s="108"/>
      <c r="EZ165" s="108"/>
      <c r="FA165" s="108"/>
      <c r="FB165" s="108"/>
      <c r="FC165" s="108"/>
      <c r="FD165" s="108"/>
      <c r="FE165" s="108"/>
      <c r="FF165" s="108"/>
      <c r="FG165" s="108"/>
      <c r="FH165" s="108"/>
      <c r="FI165" s="108"/>
      <c r="FJ165" s="108"/>
      <c r="FK165" s="108"/>
      <c r="FL165" s="108"/>
      <c r="FM165" s="108"/>
      <c r="FN165" s="108"/>
      <c r="FO165" s="108"/>
      <c r="FP165" s="108"/>
      <c r="FQ165" s="108"/>
      <c r="FR165" s="108"/>
      <c r="FS165" s="108"/>
      <c r="FT165" s="108"/>
      <c r="FU165" s="108"/>
      <c r="FV165" s="108"/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I165" s="108"/>
      <c r="GJ165" s="108"/>
      <c r="GK165" s="108"/>
      <c r="GL165" s="108"/>
      <c r="GM165" s="108"/>
      <c r="GN165" s="108"/>
      <c r="GO165" s="108"/>
      <c r="GP165" s="108"/>
      <c r="GQ165" s="108"/>
      <c r="GR165" s="108"/>
      <c r="GS165" s="108"/>
      <c r="GT165" s="108"/>
      <c r="GU165" s="108"/>
      <c r="GV165" s="108"/>
      <c r="GW165" s="108"/>
      <c r="GX165" s="108"/>
      <c r="GY165" s="108"/>
      <c r="GZ165" s="108"/>
      <c r="HA165" s="108"/>
      <c r="HB165" s="108"/>
      <c r="HC165" s="108"/>
      <c r="HD165" s="108"/>
      <c r="HE165" s="108"/>
      <c r="HF165" s="108"/>
      <c r="HG165" s="108"/>
      <c r="HH165" s="108"/>
      <c r="HI165" s="108"/>
      <c r="HJ165" s="108"/>
      <c r="HK165" s="108"/>
      <c r="HL165" s="108"/>
      <c r="HM165" s="108"/>
      <c r="HN165" s="108"/>
      <c r="HO165" s="108"/>
      <c r="HP165" s="108"/>
      <c r="HQ165" s="108"/>
      <c r="HR165" s="108"/>
      <c r="HS165" s="108"/>
      <c r="HT165" s="108"/>
      <c r="HU165" s="108"/>
      <c r="HV165" s="108"/>
      <c r="HW165" s="108"/>
      <c r="HX165" s="108"/>
      <c r="HY165" s="108"/>
      <c r="HZ165" s="108"/>
      <c r="IA165" s="108"/>
      <c r="IB165" s="108"/>
      <c r="IC165" s="108"/>
      <c r="ID165" s="108"/>
      <c r="IE165" s="108"/>
      <c r="IF165" s="108"/>
      <c r="IG165" s="108"/>
      <c r="IH165" s="108"/>
      <c r="II165" s="108"/>
      <c r="IJ165" s="108"/>
      <c r="IK165" s="108"/>
      <c r="IL165" s="108"/>
      <c r="IM165" s="108"/>
      <c r="IN165" s="108"/>
      <c r="IO165" s="108"/>
      <c r="IP165" s="108"/>
    </row>
    <row r="166" s="84" customFormat="1" ht="39" customHeight="1" spans="1:250">
      <c r="A166" s="70">
        <v>140</v>
      </c>
      <c r="B166" s="66"/>
      <c r="C166" s="65"/>
      <c r="D166" s="72" t="s">
        <v>341</v>
      </c>
      <c r="E166" s="65" t="s">
        <v>342</v>
      </c>
      <c r="F166" s="103" t="s">
        <v>343</v>
      </c>
      <c r="G166" s="104">
        <v>50.53</v>
      </c>
      <c r="H166" s="70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/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  <c r="II166" s="108"/>
      <c r="IJ166" s="108"/>
      <c r="IK166" s="108"/>
      <c r="IL166" s="108"/>
      <c r="IM166" s="108"/>
      <c r="IN166" s="108"/>
      <c r="IO166" s="108"/>
      <c r="IP166" s="108"/>
    </row>
    <row r="167" s="84" customFormat="1" ht="39" customHeight="1" spans="1:250">
      <c r="A167" s="70">
        <v>141</v>
      </c>
      <c r="B167" s="66"/>
      <c r="C167" s="65"/>
      <c r="D167" s="72"/>
      <c r="E167" s="65"/>
      <c r="F167" s="66" t="s">
        <v>340</v>
      </c>
      <c r="G167" s="105">
        <v>20.92</v>
      </c>
      <c r="H167" s="70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/>
      <c r="EL167" s="108"/>
      <c r="EM167" s="108"/>
      <c r="EN167" s="108"/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/>
      <c r="FC167" s="108"/>
      <c r="FD167" s="108"/>
      <c r="FE167" s="108"/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  <c r="II167" s="108"/>
      <c r="IJ167" s="108"/>
      <c r="IK167" s="108"/>
      <c r="IL167" s="108"/>
      <c r="IM167" s="108"/>
      <c r="IN167" s="108"/>
      <c r="IO167" s="108"/>
      <c r="IP167" s="108"/>
    </row>
    <row r="168" s="84" customFormat="1" ht="39" customHeight="1" spans="1:250">
      <c r="A168" s="70">
        <v>142</v>
      </c>
      <c r="B168" s="66"/>
      <c r="C168" s="65"/>
      <c r="D168" s="72"/>
      <c r="E168" s="65"/>
      <c r="F168" s="66" t="s">
        <v>344</v>
      </c>
      <c r="G168" s="79">
        <v>15.11</v>
      </c>
      <c r="H168" s="70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/>
      <c r="DU168" s="108"/>
      <c r="DV168" s="108"/>
      <c r="DW168" s="108"/>
      <c r="DX168" s="108"/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/>
      <c r="EL168" s="108"/>
      <c r="EM168" s="108"/>
      <c r="EN168" s="108"/>
      <c r="EO168" s="108"/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/>
      <c r="FC168" s="108"/>
      <c r="FD168" s="108"/>
      <c r="FE168" s="108"/>
      <c r="FF168" s="108"/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/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  <c r="II168" s="108"/>
      <c r="IJ168" s="108"/>
      <c r="IK168" s="108"/>
      <c r="IL168" s="108"/>
      <c r="IM168" s="108"/>
      <c r="IN168" s="108"/>
      <c r="IO168" s="108"/>
      <c r="IP168" s="108"/>
    </row>
    <row r="169" s="84" customFormat="1" ht="34" customHeight="1" spans="1:250">
      <c r="A169" s="65"/>
      <c r="B169" s="65"/>
      <c r="C169" s="71" t="s">
        <v>345</v>
      </c>
      <c r="D169" s="70"/>
      <c r="E169" s="70"/>
      <c r="F169" s="70"/>
      <c r="G169" s="70">
        <f>SUM(G165:G168)</f>
        <v>93.56</v>
      </c>
      <c r="H169" s="65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  <c r="DJ169" s="109"/>
      <c r="DK169" s="109"/>
      <c r="DL169" s="109"/>
      <c r="DM169" s="109"/>
      <c r="DN169" s="109"/>
      <c r="DO169" s="109"/>
      <c r="DP169" s="109"/>
      <c r="DQ169" s="109"/>
      <c r="DR169" s="109"/>
      <c r="DS169" s="109"/>
      <c r="DT169" s="109"/>
      <c r="DU169" s="109"/>
      <c r="DV169" s="109"/>
      <c r="DW169" s="109"/>
      <c r="DX169" s="109"/>
      <c r="DY169" s="109"/>
      <c r="DZ169" s="109"/>
      <c r="EA169" s="109"/>
      <c r="EB169" s="109"/>
      <c r="EC169" s="109"/>
      <c r="ED169" s="109"/>
      <c r="EE169" s="109"/>
      <c r="EF169" s="109"/>
      <c r="EG169" s="109"/>
      <c r="EH169" s="109"/>
      <c r="EI169" s="109"/>
      <c r="EJ169" s="109"/>
      <c r="EK169" s="109"/>
      <c r="EL169" s="109"/>
      <c r="EM169" s="109"/>
      <c r="EN169" s="109"/>
      <c r="EO169" s="109"/>
      <c r="EP169" s="109"/>
      <c r="EQ169" s="109"/>
      <c r="ER169" s="109"/>
      <c r="ES169" s="109"/>
      <c r="ET169" s="109"/>
      <c r="EU169" s="109"/>
      <c r="EV169" s="109"/>
      <c r="EW169" s="109"/>
      <c r="EX169" s="109"/>
      <c r="EY169" s="109"/>
      <c r="EZ169" s="109"/>
      <c r="FA169" s="109"/>
      <c r="FB169" s="109"/>
      <c r="FC169" s="109"/>
      <c r="FD169" s="109"/>
      <c r="FE169" s="109"/>
      <c r="FF169" s="109"/>
      <c r="FG169" s="109"/>
      <c r="FH169" s="109"/>
      <c r="FI169" s="109"/>
      <c r="FJ169" s="109"/>
      <c r="FK169" s="109"/>
      <c r="FL169" s="109"/>
      <c r="FM169" s="109"/>
      <c r="FN169" s="109"/>
      <c r="FO169" s="109"/>
      <c r="FP169" s="109"/>
      <c r="FQ169" s="109"/>
      <c r="FR169" s="109"/>
      <c r="FS169" s="109"/>
      <c r="FT169" s="109"/>
      <c r="FU169" s="109"/>
      <c r="FV169" s="109"/>
      <c r="FW169" s="109"/>
      <c r="FX169" s="109"/>
      <c r="FY169" s="109"/>
      <c r="FZ169" s="109"/>
      <c r="GA169" s="109"/>
      <c r="GB169" s="109"/>
      <c r="GC169" s="109"/>
      <c r="GD169" s="109"/>
      <c r="GE169" s="109"/>
      <c r="GF169" s="109"/>
      <c r="GG169" s="109"/>
      <c r="GH169" s="109"/>
      <c r="GI169" s="109"/>
      <c r="GJ169" s="109"/>
      <c r="GK169" s="109"/>
      <c r="GL169" s="109"/>
      <c r="GM169" s="109"/>
      <c r="GN169" s="109"/>
      <c r="GO169" s="109"/>
      <c r="GP169" s="109"/>
      <c r="GQ169" s="109"/>
      <c r="GR169" s="109"/>
      <c r="GS169" s="109"/>
      <c r="GT169" s="109"/>
      <c r="GU169" s="109"/>
      <c r="GV169" s="109"/>
      <c r="GW169" s="109"/>
      <c r="GX169" s="109"/>
      <c r="GY169" s="109"/>
      <c r="GZ169" s="109"/>
      <c r="HA169" s="109"/>
      <c r="HB169" s="109"/>
      <c r="HC169" s="109"/>
      <c r="HD169" s="109"/>
      <c r="HE169" s="109"/>
      <c r="HF169" s="109"/>
      <c r="HG169" s="109"/>
      <c r="HH169" s="109"/>
      <c r="HI169" s="109"/>
      <c r="HJ169" s="109"/>
      <c r="HK169" s="109"/>
      <c r="HL169" s="109"/>
      <c r="HM169" s="109"/>
      <c r="HN169" s="109"/>
      <c r="HO169" s="109"/>
      <c r="HP169" s="109"/>
      <c r="HQ169" s="109"/>
      <c r="HR169" s="109"/>
      <c r="HS169" s="109"/>
      <c r="HT169" s="109"/>
      <c r="HU169" s="109"/>
      <c r="HV169" s="109"/>
      <c r="HW169" s="109"/>
      <c r="HX169" s="109"/>
      <c r="HY169" s="109"/>
      <c r="HZ169" s="109"/>
      <c r="IA169" s="109"/>
      <c r="IB169" s="109"/>
      <c r="IC169" s="109"/>
      <c r="ID169" s="109"/>
      <c r="IE169" s="109"/>
      <c r="IF169" s="109"/>
      <c r="IG169" s="109"/>
      <c r="IH169" s="109"/>
      <c r="II169" s="109"/>
      <c r="IJ169" s="109"/>
      <c r="IK169" s="109"/>
      <c r="IL169" s="109"/>
      <c r="IM169" s="109"/>
      <c r="IN169" s="109"/>
      <c r="IO169" s="109"/>
      <c r="IP169" s="109"/>
    </row>
    <row r="170" s="84" customFormat="1" ht="34" customHeight="1" spans="1:250">
      <c r="A170" s="70">
        <v>143</v>
      </c>
      <c r="B170" s="64" t="s">
        <v>346</v>
      </c>
      <c r="C170" s="64" t="s">
        <v>347</v>
      </c>
      <c r="D170" s="25" t="s">
        <v>348</v>
      </c>
      <c r="E170" s="64" t="s">
        <v>349</v>
      </c>
      <c r="F170" s="66" t="s">
        <v>57</v>
      </c>
      <c r="G170" s="65">
        <v>237.6</v>
      </c>
      <c r="H170" s="65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09"/>
      <c r="EH170" s="109"/>
      <c r="EI170" s="109"/>
      <c r="EJ170" s="109"/>
      <c r="EK170" s="109"/>
      <c r="EL170" s="109"/>
      <c r="EM170" s="109"/>
      <c r="EN170" s="109"/>
      <c r="EO170" s="109"/>
      <c r="EP170" s="109"/>
      <c r="EQ170" s="109"/>
      <c r="ER170" s="109"/>
      <c r="ES170" s="109"/>
      <c r="ET170" s="109"/>
      <c r="EU170" s="109"/>
      <c r="EV170" s="109"/>
      <c r="EW170" s="109"/>
      <c r="EX170" s="109"/>
      <c r="EY170" s="109"/>
      <c r="EZ170" s="109"/>
      <c r="FA170" s="109"/>
      <c r="FB170" s="109"/>
      <c r="FC170" s="109"/>
      <c r="FD170" s="109"/>
      <c r="FE170" s="109"/>
      <c r="FF170" s="109"/>
      <c r="FG170" s="109"/>
      <c r="FH170" s="109"/>
      <c r="FI170" s="109"/>
      <c r="FJ170" s="109"/>
      <c r="FK170" s="109"/>
      <c r="FL170" s="109"/>
      <c r="FM170" s="109"/>
      <c r="FN170" s="109"/>
      <c r="FO170" s="109"/>
      <c r="FP170" s="109"/>
      <c r="FQ170" s="109"/>
      <c r="FR170" s="109"/>
      <c r="FS170" s="109"/>
      <c r="FT170" s="109"/>
      <c r="FU170" s="109"/>
      <c r="FV170" s="109"/>
      <c r="FW170" s="109"/>
      <c r="FX170" s="109"/>
      <c r="FY170" s="109"/>
      <c r="FZ170" s="109"/>
      <c r="GA170" s="109"/>
      <c r="GB170" s="109"/>
      <c r="GC170" s="109"/>
      <c r="GD170" s="109"/>
      <c r="GE170" s="109"/>
      <c r="GF170" s="109"/>
      <c r="GG170" s="109"/>
      <c r="GH170" s="109"/>
      <c r="GI170" s="109"/>
      <c r="GJ170" s="109"/>
      <c r="GK170" s="109"/>
      <c r="GL170" s="109"/>
      <c r="GM170" s="109"/>
      <c r="GN170" s="109"/>
      <c r="GO170" s="109"/>
      <c r="GP170" s="109"/>
      <c r="GQ170" s="109"/>
      <c r="GR170" s="109"/>
      <c r="GS170" s="109"/>
      <c r="GT170" s="109"/>
      <c r="GU170" s="109"/>
      <c r="GV170" s="109"/>
      <c r="GW170" s="109"/>
      <c r="GX170" s="109"/>
      <c r="GY170" s="109"/>
      <c r="GZ170" s="109"/>
      <c r="HA170" s="109"/>
      <c r="HB170" s="109"/>
      <c r="HC170" s="109"/>
      <c r="HD170" s="109"/>
      <c r="HE170" s="109"/>
      <c r="HF170" s="109"/>
      <c r="HG170" s="109"/>
      <c r="HH170" s="109"/>
      <c r="HI170" s="109"/>
      <c r="HJ170" s="109"/>
      <c r="HK170" s="109"/>
      <c r="HL170" s="109"/>
      <c r="HM170" s="109"/>
      <c r="HN170" s="109"/>
      <c r="HO170" s="109"/>
      <c r="HP170" s="109"/>
      <c r="HQ170" s="109"/>
      <c r="HR170" s="109"/>
      <c r="HS170" s="109"/>
      <c r="HT170" s="109"/>
      <c r="HU170" s="109"/>
      <c r="HV170" s="109"/>
      <c r="HW170" s="109"/>
      <c r="HX170" s="109"/>
      <c r="HY170" s="109"/>
      <c r="HZ170" s="109"/>
      <c r="IA170" s="109"/>
      <c r="IB170" s="109"/>
      <c r="IC170" s="109"/>
      <c r="ID170" s="109"/>
      <c r="IE170" s="109"/>
      <c r="IF170" s="109"/>
      <c r="IG170" s="109"/>
      <c r="IH170" s="109"/>
      <c r="II170" s="109"/>
      <c r="IJ170" s="109"/>
      <c r="IK170" s="109"/>
      <c r="IL170" s="109"/>
      <c r="IM170" s="109"/>
      <c r="IN170" s="109"/>
      <c r="IO170" s="109"/>
      <c r="IP170" s="109"/>
    </row>
    <row r="171" s="84" customFormat="1" ht="34" customHeight="1" spans="1:250">
      <c r="A171" s="65"/>
      <c r="B171" s="65"/>
      <c r="C171" s="71" t="s">
        <v>350</v>
      </c>
      <c r="D171" s="65"/>
      <c r="E171" s="65"/>
      <c r="F171" s="66"/>
      <c r="G171" s="70">
        <f>SUM(G170:G170)</f>
        <v>237.6</v>
      </c>
      <c r="H171" s="65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  <c r="EO171" s="109"/>
      <c r="EP171" s="109"/>
      <c r="EQ171" s="109"/>
      <c r="ER171" s="109"/>
      <c r="ES171" s="109"/>
      <c r="ET171" s="109"/>
      <c r="EU171" s="109"/>
      <c r="EV171" s="109"/>
      <c r="EW171" s="109"/>
      <c r="EX171" s="109"/>
      <c r="EY171" s="109"/>
      <c r="EZ171" s="109"/>
      <c r="FA171" s="109"/>
      <c r="FB171" s="109"/>
      <c r="FC171" s="109"/>
      <c r="FD171" s="109"/>
      <c r="FE171" s="109"/>
      <c r="FF171" s="109"/>
      <c r="FG171" s="109"/>
      <c r="FH171" s="109"/>
      <c r="FI171" s="109"/>
      <c r="FJ171" s="109"/>
      <c r="FK171" s="109"/>
      <c r="FL171" s="109"/>
      <c r="FM171" s="109"/>
      <c r="FN171" s="109"/>
      <c r="FO171" s="109"/>
      <c r="FP171" s="109"/>
      <c r="FQ171" s="109"/>
      <c r="FR171" s="109"/>
      <c r="FS171" s="109"/>
      <c r="FT171" s="109"/>
      <c r="FU171" s="109"/>
      <c r="FV171" s="109"/>
      <c r="FW171" s="109"/>
      <c r="FX171" s="109"/>
      <c r="FY171" s="109"/>
      <c r="FZ171" s="109"/>
      <c r="GA171" s="109"/>
      <c r="GB171" s="109"/>
      <c r="GC171" s="109"/>
      <c r="GD171" s="109"/>
      <c r="GE171" s="109"/>
      <c r="GF171" s="109"/>
      <c r="GG171" s="109"/>
      <c r="GH171" s="109"/>
      <c r="GI171" s="109"/>
      <c r="GJ171" s="109"/>
      <c r="GK171" s="109"/>
      <c r="GL171" s="109"/>
      <c r="GM171" s="109"/>
      <c r="GN171" s="109"/>
      <c r="GO171" s="109"/>
      <c r="GP171" s="109"/>
      <c r="GQ171" s="109"/>
      <c r="GR171" s="109"/>
      <c r="GS171" s="109"/>
      <c r="GT171" s="109"/>
      <c r="GU171" s="109"/>
      <c r="GV171" s="109"/>
      <c r="GW171" s="109"/>
      <c r="GX171" s="109"/>
      <c r="GY171" s="109"/>
      <c r="GZ171" s="109"/>
      <c r="HA171" s="109"/>
      <c r="HB171" s="109"/>
      <c r="HC171" s="109"/>
      <c r="HD171" s="109"/>
      <c r="HE171" s="109"/>
      <c r="HF171" s="109"/>
      <c r="HG171" s="109"/>
      <c r="HH171" s="109"/>
      <c r="HI171" s="109"/>
      <c r="HJ171" s="109"/>
      <c r="HK171" s="109"/>
      <c r="HL171" s="109"/>
      <c r="HM171" s="109"/>
      <c r="HN171" s="109"/>
      <c r="HO171" s="109"/>
      <c r="HP171" s="109"/>
      <c r="HQ171" s="109"/>
      <c r="HR171" s="109"/>
      <c r="HS171" s="109"/>
      <c r="HT171" s="109"/>
      <c r="HU171" s="109"/>
      <c r="HV171" s="109"/>
      <c r="HW171" s="109"/>
      <c r="HX171" s="109"/>
      <c r="HY171" s="109"/>
      <c r="HZ171" s="109"/>
      <c r="IA171" s="109"/>
      <c r="IB171" s="109"/>
      <c r="IC171" s="109"/>
      <c r="ID171" s="109"/>
      <c r="IE171" s="109"/>
      <c r="IF171" s="109"/>
      <c r="IG171" s="109"/>
      <c r="IH171" s="109"/>
      <c r="II171" s="109"/>
      <c r="IJ171" s="109"/>
      <c r="IK171" s="109"/>
      <c r="IL171" s="109"/>
      <c r="IM171" s="109"/>
      <c r="IN171" s="109"/>
      <c r="IO171" s="109"/>
      <c r="IP171" s="109"/>
    </row>
    <row r="172" s="84" customFormat="1" ht="34" customHeight="1" spans="1:250">
      <c r="A172" s="70">
        <v>144</v>
      </c>
      <c r="B172" s="64" t="s">
        <v>346</v>
      </c>
      <c r="C172" s="64" t="s">
        <v>351</v>
      </c>
      <c r="D172" s="64" t="s">
        <v>352</v>
      </c>
      <c r="E172" s="64" t="s">
        <v>353</v>
      </c>
      <c r="F172" s="66" t="s">
        <v>57</v>
      </c>
      <c r="G172" s="65">
        <v>252.4</v>
      </c>
      <c r="H172" s="65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09"/>
      <c r="EU172" s="109"/>
      <c r="EV172" s="109"/>
      <c r="EW172" s="109"/>
      <c r="EX172" s="109"/>
      <c r="EY172" s="109"/>
      <c r="EZ172" s="109"/>
      <c r="FA172" s="109"/>
      <c r="FB172" s="109"/>
      <c r="FC172" s="109"/>
      <c r="FD172" s="109"/>
      <c r="FE172" s="109"/>
      <c r="FF172" s="109"/>
      <c r="FG172" s="109"/>
      <c r="FH172" s="109"/>
      <c r="FI172" s="109"/>
      <c r="FJ172" s="109"/>
      <c r="FK172" s="109"/>
      <c r="FL172" s="109"/>
      <c r="FM172" s="109"/>
      <c r="FN172" s="109"/>
      <c r="FO172" s="109"/>
      <c r="FP172" s="109"/>
      <c r="FQ172" s="109"/>
      <c r="FR172" s="109"/>
      <c r="FS172" s="109"/>
      <c r="FT172" s="109"/>
      <c r="FU172" s="109"/>
      <c r="FV172" s="109"/>
      <c r="FW172" s="109"/>
      <c r="FX172" s="109"/>
      <c r="FY172" s="109"/>
      <c r="FZ172" s="109"/>
      <c r="GA172" s="109"/>
      <c r="GB172" s="109"/>
      <c r="GC172" s="109"/>
      <c r="GD172" s="109"/>
      <c r="GE172" s="109"/>
      <c r="GF172" s="109"/>
      <c r="GG172" s="109"/>
      <c r="GH172" s="109"/>
      <c r="GI172" s="109"/>
      <c r="GJ172" s="109"/>
      <c r="GK172" s="109"/>
      <c r="GL172" s="109"/>
      <c r="GM172" s="109"/>
      <c r="GN172" s="109"/>
      <c r="GO172" s="109"/>
      <c r="GP172" s="109"/>
      <c r="GQ172" s="109"/>
      <c r="GR172" s="109"/>
      <c r="GS172" s="109"/>
      <c r="GT172" s="109"/>
      <c r="GU172" s="109"/>
      <c r="GV172" s="109"/>
      <c r="GW172" s="109"/>
      <c r="GX172" s="109"/>
      <c r="GY172" s="109"/>
      <c r="GZ172" s="109"/>
      <c r="HA172" s="109"/>
      <c r="HB172" s="109"/>
      <c r="HC172" s="109"/>
      <c r="HD172" s="109"/>
      <c r="HE172" s="109"/>
      <c r="HF172" s="109"/>
      <c r="HG172" s="109"/>
      <c r="HH172" s="109"/>
      <c r="HI172" s="109"/>
      <c r="HJ172" s="109"/>
      <c r="HK172" s="109"/>
      <c r="HL172" s="109"/>
      <c r="HM172" s="109"/>
      <c r="HN172" s="109"/>
      <c r="HO172" s="109"/>
      <c r="HP172" s="109"/>
      <c r="HQ172" s="109"/>
      <c r="HR172" s="109"/>
      <c r="HS172" s="109"/>
      <c r="HT172" s="109"/>
      <c r="HU172" s="109"/>
      <c r="HV172" s="109"/>
      <c r="HW172" s="109"/>
      <c r="HX172" s="109"/>
      <c r="HY172" s="109"/>
      <c r="HZ172" s="109"/>
      <c r="IA172" s="109"/>
      <c r="IB172" s="109"/>
      <c r="IC172" s="109"/>
      <c r="ID172" s="109"/>
      <c r="IE172" s="109"/>
      <c r="IF172" s="109"/>
      <c r="IG172" s="109"/>
      <c r="IH172" s="109"/>
      <c r="II172" s="109"/>
      <c r="IJ172" s="109"/>
      <c r="IK172" s="109"/>
      <c r="IL172" s="109"/>
      <c r="IM172" s="109"/>
      <c r="IN172" s="109"/>
      <c r="IO172" s="109"/>
      <c r="IP172" s="109"/>
    </row>
    <row r="173" s="84" customFormat="1" ht="34" customHeight="1" spans="1:250">
      <c r="A173" s="65"/>
      <c r="B173" s="65"/>
      <c r="C173" s="71" t="s">
        <v>354</v>
      </c>
      <c r="D173" s="65"/>
      <c r="E173" s="65"/>
      <c r="F173" s="66"/>
      <c r="G173" s="70">
        <f>SUM(G172:G172)</f>
        <v>252.4</v>
      </c>
      <c r="H173" s="65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09"/>
      <c r="EI173" s="109"/>
      <c r="EJ173" s="109"/>
      <c r="EK173" s="109"/>
      <c r="EL173" s="109"/>
      <c r="EM173" s="109"/>
      <c r="EN173" s="109"/>
      <c r="EO173" s="109"/>
      <c r="EP173" s="109"/>
      <c r="EQ173" s="109"/>
      <c r="ER173" s="109"/>
      <c r="ES173" s="109"/>
      <c r="ET173" s="109"/>
      <c r="EU173" s="109"/>
      <c r="EV173" s="109"/>
      <c r="EW173" s="109"/>
      <c r="EX173" s="109"/>
      <c r="EY173" s="109"/>
      <c r="EZ173" s="109"/>
      <c r="FA173" s="109"/>
      <c r="FB173" s="109"/>
      <c r="FC173" s="109"/>
      <c r="FD173" s="109"/>
      <c r="FE173" s="109"/>
      <c r="FF173" s="109"/>
      <c r="FG173" s="109"/>
      <c r="FH173" s="109"/>
      <c r="FI173" s="109"/>
      <c r="FJ173" s="109"/>
      <c r="FK173" s="109"/>
      <c r="FL173" s="109"/>
      <c r="FM173" s="109"/>
      <c r="FN173" s="109"/>
      <c r="FO173" s="109"/>
      <c r="FP173" s="109"/>
      <c r="FQ173" s="109"/>
      <c r="FR173" s="109"/>
      <c r="FS173" s="109"/>
      <c r="FT173" s="109"/>
      <c r="FU173" s="109"/>
      <c r="FV173" s="109"/>
      <c r="FW173" s="109"/>
      <c r="FX173" s="109"/>
      <c r="FY173" s="109"/>
      <c r="FZ173" s="109"/>
      <c r="GA173" s="109"/>
      <c r="GB173" s="109"/>
      <c r="GC173" s="109"/>
      <c r="GD173" s="109"/>
      <c r="GE173" s="109"/>
      <c r="GF173" s="109"/>
      <c r="GG173" s="109"/>
      <c r="GH173" s="109"/>
      <c r="GI173" s="109"/>
      <c r="GJ173" s="109"/>
      <c r="GK173" s="109"/>
      <c r="GL173" s="109"/>
      <c r="GM173" s="109"/>
      <c r="GN173" s="109"/>
      <c r="GO173" s="109"/>
      <c r="GP173" s="109"/>
      <c r="GQ173" s="109"/>
      <c r="GR173" s="109"/>
      <c r="GS173" s="109"/>
      <c r="GT173" s="109"/>
      <c r="GU173" s="109"/>
      <c r="GV173" s="109"/>
      <c r="GW173" s="109"/>
      <c r="GX173" s="109"/>
      <c r="GY173" s="109"/>
      <c r="GZ173" s="109"/>
      <c r="HA173" s="109"/>
      <c r="HB173" s="109"/>
      <c r="HC173" s="109"/>
      <c r="HD173" s="109"/>
      <c r="HE173" s="109"/>
      <c r="HF173" s="109"/>
      <c r="HG173" s="109"/>
      <c r="HH173" s="109"/>
      <c r="HI173" s="109"/>
      <c r="HJ173" s="109"/>
      <c r="HK173" s="109"/>
      <c r="HL173" s="109"/>
      <c r="HM173" s="109"/>
      <c r="HN173" s="109"/>
      <c r="HO173" s="109"/>
      <c r="HP173" s="109"/>
      <c r="HQ173" s="109"/>
      <c r="HR173" s="109"/>
      <c r="HS173" s="109"/>
      <c r="HT173" s="109"/>
      <c r="HU173" s="109"/>
      <c r="HV173" s="109"/>
      <c r="HW173" s="109"/>
      <c r="HX173" s="109"/>
      <c r="HY173" s="109"/>
      <c r="HZ173" s="109"/>
      <c r="IA173" s="109"/>
      <c r="IB173" s="109"/>
      <c r="IC173" s="109"/>
      <c r="ID173" s="109"/>
      <c r="IE173" s="109"/>
      <c r="IF173" s="109"/>
      <c r="IG173" s="109"/>
      <c r="IH173" s="109"/>
      <c r="II173" s="109"/>
      <c r="IJ173" s="109"/>
      <c r="IK173" s="109"/>
      <c r="IL173" s="109"/>
      <c r="IM173" s="109"/>
      <c r="IN173" s="109"/>
      <c r="IO173" s="109"/>
      <c r="IP173" s="109"/>
    </row>
    <row r="174" s="3" customFormat="1" spans="1:255">
      <c r="A174" s="12"/>
      <c r="B174" s="12"/>
      <c r="C174" s="12"/>
      <c r="D174" s="12"/>
      <c r="E174" s="12"/>
      <c r="F174" s="12"/>
      <c r="G174" s="106"/>
      <c r="H174" s="107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0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0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0"/>
      <c r="DH174" s="80"/>
      <c r="DI174" s="80"/>
      <c r="DJ174" s="80"/>
      <c r="DK174" s="80"/>
      <c r="DL174" s="80"/>
      <c r="DM174" s="80"/>
      <c r="DN174" s="80"/>
      <c r="DO174" s="80"/>
      <c r="DP174" s="80"/>
      <c r="DQ174" s="80"/>
      <c r="DR174" s="80"/>
      <c r="DS174" s="80"/>
      <c r="DT174" s="80"/>
      <c r="DU174" s="80"/>
      <c r="DV174" s="80"/>
      <c r="DW174" s="80"/>
      <c r="DX174" s="80"/>
      <c r="DY174" s="80"/>
      <c r="DZ174" s="80"/>
      <c r="EA174" s="80"/>
      <c r="EB174" s="80"/>
      <c r="EC174" s="80"/>
      <c r="ED174" s="80"/>
      <c r="EE174" s="80"/>
      <c r="EF174" s="80"/>
      <c r="EG174" s="80"/>
      <c r="EH174" s="80"/>
      <c r="EI174" s="80"/>
      <c r="EJ174" s="80"/>
      <c r="EK174" s="80"/>
      <c r="EL174" s="80"/>
      <c r="EM174" s="80"/>
      <c r="EN174" s="80"/>
      <c r="EO174" s="80"/>
      <c r="EP174" s="80"/>
      <c r="EQ174" s="80"/>
      <c r="ER174" s="80"/>
      <c r="ES174" s="80"/>
      <c r="ET174" s="80"/>
      <c r="EU174" s="80"/>
      <c r="EV174" s="80"/>
      <c r="EW174" s="80"/>
      <c r="EX174" s="80"/>
      <c r="EY174" s="80"/>
      <c r="EZ174" s="80"/>
      <c r="FA174" s="80"/>
      <c r="FB174" s="80"/>
      <c r="FC174" s="80"/>
      <c r="FD174" s="80"/>
      <c r="FE174" s="80"/>
      <c r="FF174" s="80"/>
      <c r="FG174" s="80"/>
      <c r="FH174" s="80"/>
      <c r="FI174" s="80"/>
      <c r="FJ174" s="80"/>
      <c r="FK174" s="80"/>
      <c r="FL174" s="80"/>
      <c r="FM174" s="80"/>
      <c r="FN174" s="80"/>
      <c r="FO174" s="80"/>
      <c r="FP174" s="80"/>
      <c r="FQ174" s="80"/>
      <c r="FR174" s="80"/>
      <c r="FS174" s="80"/>
      <c r="FT174" s="80"/>
      <c r="FU174" s="80"/>
      <c r="FV174" s="80"/>
      <c r="FW174" s="80"/>
      <c r="FX174" s="80"/>
      <c r="FY174" s="80"/>
      <c r="FZ174" s="80"/>
      <c r="GA174" s="80"/>
      <c r="GB174" s="80"/>
      <c r="GC174" s="80"/>
      <c r="GD174" s="80"/>
      <c r="GE174" s="80"/>
      <c r="GF174" s="80"/>
      <c r="GG174" s="80"/>
      <c r="GH174" s="80"/>
      <c r="GI174" s="80"/>
      <c r="GJ174" s="80"/>
      <c r="GK174" s="80"/>
      <c r="GL174" s="80"/>
      <c r="GM174" s="80"/>
      <c r="GN174" s="80"/>
      <c r="GO174" s="80"/>
      <c r="GP174" s="80"/>
      <c r="GQ174" s="80"/>
      <c r="GR174" s="80"/>
      <c r="GS174" s="80"/>
      <c r="GT174" s="80"/>
      <c r="GU174" s="80"/>
      <c r="GV174" s="80"/>
      <c r="GW174" s="80"/>
      <c r="GX174" s="80"/>
      <c r="GY174" s="80"/>
      <c r="GZ174" s="80"/>
      <c r="HA174" s="80"/>
      <c r="HB174" s="80"/>
      <c r="HC174" s="80"/>
      <c r="HD174" s="80"/>
      <c r="HE174" s="80"/>
      <c r="HF174" s="80"/>
      <c r="HG174" s="80"/>
      <c r="HH174" s="80"/>
      <c r="HI174" s="80"/>
      <c r="HJ174" s="80"/>
      <c r="HK174" s="80"/>
      <c r="HL174" s="80"/>
      <c r="HM174" s="80"/>
      <c r="HN174" s="80"/>
      <c r="HO174" s="80"/>
      <c r="HP174" s="80"/>
      <c r="HQ174" s="80"/>
      <c r="HR174" s="80"/>
      <c r="HS174" s="80"/>
      <c r="HT174" s="80"/>
      <c r="HU174" s="80"/>
      <c r="HV174" s="80"/>
      <c r="HW174" s="80"/>
      <c r="HX174" s="80"/>
      <c r="HY174" s="80"/>
      <c r="HZ174" s="80"/>
      <c r="IA174" s="80"/>
      <c r="IB174" s="80"/>
      <c r="IC174" s="80"/>
      <c r="ID174" s="80"/>
      <c r="IE174" s="80"/>
      <c r="IF174" s="80"/>
      <c r="IG174" s="80"/>
      <c r="IH174" s="80"/>
      <c r="II174" s="80"/>
      <c r="IJ174" s="80"/>
      <c r="IK174" s="80"/>
      <c r="IL174" s="80"/>
      <c r="IM174" s="80"/>
      <c r="IN174" s="80"/>
      <c r="IO174" s="80"/>
      <c r="IP174" s="80"/>
      <c r="IQ174" s="80"/>
      <c r="IR174" s="12"/>
      <c r="IS174" s="12"/>
      <c r="IT174" s="12"/>
      <c r="IU174" s="12"/>
    </row>
    <row r="175" s="3" customFormat="1" spans="1:255">
      <c r="A175" s="12"/>
      <c r="B175" s="12"/>
      <c r="C175" s="12"/>
      <c r="D175" s="12"/>
      <c r="E175" s="12"/>
      <c r="F175" s="12"/>
      <c r="G175" s="106"/>
      <c r="H175" s="107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0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0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0"/>
      <c r="DH175" s="80"/>
      <c r="DI175" s="80"/>
      <c r="DJ175" s="80"/>
      <c r="DK175" s="80"/>
      <c r="DL175" s="80"/>
      <c r="DM175" s="80"/>
      <c r="DN175" s="80"/>
      <c r="DO175" s="80"/>
      <c r="DP175" s="80"/>
      <c r="DQ175" s="80"/>
      <c r="DR175" s="80"/>
      <c r="DS175" s="80"/>
      <c r="DT175" s="80"/>
      <c r="DU175" s="80"/>
      <c r="DV175" s="80"/>
      <c r="DW175" s="80"/>
      <c r="DX175" s="80"/>
      <c r="DY175" s="80"/>
      <c r="DZ175" s="80"/>
      <c r="EA175" s="80"/>
      <c r="EB175" s="80"/>
      <c r="EC175" s="80"/>
      <c r="ED175" s="80"/>
      <c r="EE175" s="80"/>
      <c r="EF175" s="80"/>
      <c r="EG175" s="80"/>
      <c r="EH175" s="80"/>
      <c r="EI175" s="80"/>
      <c r="EJ175" s="80"/>
      <c r="EK175" s="80"/>
      <c r="EL175" s="80"/>
      <c r="EM175" s="80"/>
      <c r="EN175" s="80"/>
      <c r="EO175" s="80"/>
      <c r="EP175" s="80"/>
      <c r="EQ175" s="80"/>
      <c r="ER175" s="80"/>
      <c r="ES175" s="80"/>
      <c r="ET175" s="80"/>
      <c r="EU175" s="80"/>
      <c r="EV175" s="80"/>
      <c r="EW175" s="80"/>
      <c r="EX175" s="80"/>
      <c r="EY175" s="80"/>
      <c r="EZ175" s="80"/>
      <c r="FA175" s="80"/>
      <c r="FB175" s="80"/>
      <c r="FC175" s="80"/>
      <c r="FD175" s="80"/>
      <c r="FE175" s="80"/>
      <c r="FF175" s="80"/>
      <c r="FG175" s="80"/>
      <c r="FH175" s="80"/>
      <c r="FI175" s="80"/>
      <c r="FJ175" s="80"/>
      <c r="FK175" s="80"/>
      <c r="FL175" s="80"/>
      <c r="FM175" s="80"/>
      <c r="FN175" s="80"/>
      <c r="FO175" s="80"/>
      <c r="FP175" s="80"/>
      <c r="FQ175" s="80"/>
      <c r="FR175" s="80"/>
      <c r="FS175" s="80"/>
      <c r="FT175" s="80"/>
      <c r="FU175" s="80"/>
      <c r="FV175" s="80"/>
      <c r="FW175" s="80"/>
      <c r="FX175" s="80"/>
      <c r="FY175" s="80"/>
      <c r="FZ175" s="80"/>
      <c r="GA175" s="80"/>
      <c r="GB175" s="80"/>
      <c r="GC175" s="80"/>
      <c r="GD175" s="80"/>
      <c r="GE175" s="80"/>
      <c r="GF175" s="80"/>
      <c r="GG175" s="80"/>
      <c r="GH175" s="80"/>
      <c r="GI175" s="80"/>
      <c r="GJ175" s="80"/>
      <c r="GK175" s="80"/>
      <c r="GL175" s="80"/>
      <c r="GM175" s="80"/>
      <c r="GN175" s="80"/>
      <c r="GO175" s="80"/>
      <c r="GP175" s="80"/>
      <c r="GQ175" s="80"/>
      <c r="GR175" s="80"/>
      <c r="GS175" s="80"/>
      <c r="GT175" s="80"/>
      <c r="GU175" s="80"/>
      <c r="GV175" s="80"/>
      <c r="GW175" s="80"/>
      <c r="GX175" s="80"/>
      <c r="GY175" s="80"/>
      <c r="GZ175" s="80"/>
      <c r="HA175" s="80"/>
      <c r="HB175" s="80"/>
      <c r="HC175" s="80"/>
      <c r="HD175" s="80"/>
      <c r="HE175" s="80"/>
      <c r="HF175" s="80"/>
      <c r="HG175" s="80"/>
      <c r="HH175" s="80"/>
      <c r="HI175" s="80"/>
      <c r="HJ175" s="80"/>
      <c r="HK175" s="80"/>
      <c r="HL175" s="80"/>
      <c r="HM175" s="80"/>
      <c r="HN175" s="80"/>
      <c r="HO175" s="80"/>
      <c r="HP175" s="80"/>
      <c r="HQ175" s="80"/>
      <c r="HR175" s="80"/>
      <c r="HS175" s="80"/>
      <c r="HT175" s="80"/>
      <c r="HU175" s="80"/>
      <c r="HV175" s="80"/>
      <c r="HW175" s="80"/>
      <c r="HX175" s="80"/>
      <c r="HY175" s="80"/>
      <c r="HZ175" s="80"/>
      <c r="IA175" s="80"/>
      <c r="IB175" s="80"/>
      <c r="IC175" s="80"/>
      <c r="ID175" s="80"/>
      <c r="IE175" s="80"/>
      <c r="IF175" s="80"/>
      <c r="IG175" s="80"/>
      <c r="IH175" s="80"/>
      <c r="II175" s="80"/>
      <c r="IJ175" s="80"/>
      <c r="IK175" s="80"/>
      <c r="IL175" s="80"/>
      <c r="IM175" s="80"/>
      <c r="IN175" s="80"/>
      <c r="IO175" s="80"/>
      <c r="IP175" s="80"/>
      <c r="IQ175" s="80"/>
      <c r="IR175" s="12"/>
      <c r="IS175" s="12"/>
      <c r="IT175" s="12"/>
      <c r="IU175" s="12"/>
    </row>
    <row r="176" s="3" customFormat="1" spans="1:255">
      <c r="A176" s="12"/>
      <c r="B176" s="12"/>
      <c r="C176" s="12"/>
      <c r="D176" s="12"/>
      <c r="E176" s="12"/>
      <c r="F176" s="12"/>
      <c r="G176" s="106"/>
      <c r="H176" s="107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0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0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0"/>
      <c r="DH176" s="80"/>
      <c r="DI176" s="80"/>
      <c r="DJ176" s="80"/>
      <c r="DK176" s="80"/>
      <c r="DL176" s="80"/>
      <c r="DM176" s="80"/>
      <c r="DN176" s="80"/>
      <c r="DO176" s="80"/>
      <c r="DP176" s="80"/>
      <c r="DQ176" s="80"/>
      <c r="DR176" s="80"/>
      <c r="DS176" s="80"/>
      <c r="DT176" s="80"/>
      <c r="DU176" s="80"/>
      <c r="DV176" s="80"/>
      <c r="DW176" s="80"/>
      <c r="DX176" s="80"/>
      <c r="DY176" s="80"/>
      <c r="DZ176" s="80"/>
      <c r="EA176" s="80"/>
      <c r="EB176" s="80"/>
      <c r="EC176" s="80"/>
      <c r="ED176" s="80"/>
      <c r="EE176" s="80"/>
      <c r="EF176" s="80"/>
      <c r="EG176" s="80"/>
      <c r="EH176" s="80"/>
      <c r="EI176" s="80"/>
      <c r="EJ176" s="80"/>
      <c r="EK176" s="80"/>
      <c r="EL176" s="80"/>
      <c r="EM176" s="80"/>
      <c r="EN176" s="80"/>
      <c r="EO176" s="80"/>
      <c r="EP176" s="80"/>
      <c r="EQ176" s="80"/>
      <c r="ER176" s="80"/>
      <c r="ES176" s="80"/>
      <c r="ET176" s="80"/>
      <c r="EU176" s="80"/>
      <c r="EV176" s="80"/>
      <c r="EW176" s="80"/>
      <c r="EX176" s="80"/>
      <c r="EY176" s="80"/>
      <c r="EZ176" s="80"/>
      <c r="FA176" s="80"/>
      <c r="FB176" s="80"/>
      <c r="FC176" s="80"/>
      <c r="FD176" s="80"/>
      <c r="FE176" s="80"/>
      <c r="FF176" s="80"/>
      <c r="FG176" s="80"/>
      <c r="FH176" s="80"/>
      <c r="FI176" s="80"/>
      <c r="FJ176" s="80"/>
      <c r="FK176" s="80"/>
      <c r="FL176" s="80"/>
      <c r="FM176" s="80"/>
      <c r="FN176" s="80"/>
      <c r="FO176" s="80"/>
      <c r="FP176" s="80"/>
      <c r="FQ176" s="80"/>
      <c r="FR176" s="80"/>
      <c r="FS176" s="80"/>
      <c r="FT176" s="80"/>
      <c r="FU176" s="80"/>
      <c r="FV176" s="80"/>
      <c r="FW176" s="80"/>
      <c r="FX176" s="80"/>
      <c r="FY176" s="80"/>
      <c r="FZ176" s="80"/>
      <c r="GA176" s="80"/>
      <c r="GB176" s="80"/>
      <c r="GC176" s="80"/>
      <c r="GD176" s="80"/>
      <c r="GE176" s="80"/>
      <c r="GF176" s="80"/>
      <c r="GG176" s="80"/>
      <c r="GH176" s="80"/>
      <c r="GI176" s="80"/>
      <c r="GJ176" s="80"/>
      <c r="GK176" s="80"/>
      <c r="GL176" s="80"/>
      <c r="GM176" s="80"/>
      <c r="GN176" s="80"/>
      <c r="GO176" s="80"/>
      <c r="GP176" s="80"/>
      <c r="GQ176" s="80"/>
      <c r="GR176" s="80"/>
      <c r="GS176" s="80"/>
      <c r="GT176" s="80"/>
      <c r="GU176" s="80"/>
      <c r="GV176" s="80"/>
      <c r="GW176" s="80"/>
      <c r="GX176" s="80"/>
      <c r="GY176" s="80"/>
      <c r="GZ176" s="80"/>
      <c r="HA176" s="80"/>
      <c r="HB176" s="80"/>
      <c r="HC176" s="80"/>
      <c r="HD176" s="80"/>
      <c r="HE176" s="80"/>
      <c r="HF176" s="80"/>
      <c r="HG176" s="80"/>
      <c r="HH176" s="80"/>
      <c r="HI176" s="80"/>
      <c r="HJ176" s="80"/>
      <c r="HK176" s="80"/>
      <c r="HL176" s="80"/>
      <c r="HM176" s="80"/>
      <c r="HN176" s="80"/>
      <c r="HO176" s="80"/>
      <c r="HP176" s="80"/>
      <c r="HQ176" s="80"/>
      <c r="HR176" s="80"/>
      <c r="HS176" s="80"/>
      <c r="HT176" s="80"/>
      <c r="HU176" s="80"/>
      <c r="HV176" s="80"/>
      <c r="HW176" s="80"/>
      <c r="HX176" s="80"/>
      <c r="HY176" s="80"/>
      <c r="HZ176" s="80"/>
      <c r="IA176" s="80"/>
      <c r="IB176" s="80"/>
      <c r="IC176" s="80"/>
      <c r="ID176" s="80"/>
      <c r="IE176" s="80"/>
      <c r="IF176" s="80"/>
      <c r="IG176" s="80"/>
      <c r="IH176" s="80"/>
      <c r="II176" s="80"/>
      <c r="IJ176" s="80"/>
      <c r="IK176" s="80"/>
      <c r="IL176" s="80"/>
      <c r="IM176" s="80"/>
      <c r="IN176" s="80"/>
      <c r="IO176" s="80"/>
      <c r="IP176" s="80"/>
      <c r="IQ176" s="80"/>
      <c r="IR176" s="12"/>
      <c r="IS176" s="12"/>
      <c r="IT176" s="12"/>
      <c r="IU176" s="12"/>
    </row>
    <row r="177" s="3" customFormat="1" spans="1:255">
      <c r="A177" s="12"/>
      <c r="B177" s="12"/>
      <c r="C177" s="12"/>
      <c r="D177" s="12"/>
      <c r="E177" s="12"/>
      <c r="F177" s="12"/>
      <c r="G177" s="106"/>
      <c r="H177" s="107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0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0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0"/>
      <c r="DH177" s="80"/>
      <c r="DI177" s="80"/>
      <c r="DJ177" s="80"/>
      <c r="DK177" s="80"/>
      <c r="DL177" s="80"/>
      <c r="DM177" s="80"/>
      <c r="DN177" s="80"/>
      <c r="DO177" s="80"/>
      <c r="DP177" s="80"/>
      <c r="DQ177" s="80"/>
      <c r="DR177" s="80"/>
      <c r="DS177" s="80"/>
      <c r="DT177" s="80"/>
      <c r="DU177" s="80"/>
      <c r="DV177" s="80"/>
      <c r="DW177" s="80"/>
      <c r="DX177" s="80"/>
      <c r="DY177" s="80"/>
      <c r="DZ177" s="80"/>
      <c r="EA177" s="80"/>
      <c r="EB177" s="80"/>
      <c r="EC177" s="80"/>
      <c r="ED177" s="80"/>
      <c r="EE177" s="80"/>
      <c r="EF177" s="80"/>
      <c r="EG177" s="80"/>
      <c r="EH177" s="80"/>
      <c r="EI177" s="80"/>
      <c r="EJ177" s="80"/>
      <c r="EK177" s="80"/>
      <c r="EL177" s="80"/>
      <c r="EM177" s="80"/>
      <c r="EN177" s="80"/>
      <c r="EO177" s="80"/>
      <c r="EP177" s="80"/>
      <c r="EQ177" s="80"/>
      <c r="ER177" s="80"/>
      <c r="ES177" s="80"/>
      <c r="ET177" s="80"/>
      <c r="EU177" s="80"/>
      <c r="EV177" s="80"/>
      <c r="EW177" s="80"/>
      <c r="EX177" s="80"/>
      <c r="EY177" s="80"/>
      <c r="EZ177" s="80"/>
      <c r="FA177" s="80"/>
      <c r="FB177" s="80"/>
      <c r="FC177" s="80"/>
      <c r="FD177" s="80"/>
      <c r="FE177" s="80"/>
      <c r="FF177" s="80"/>
      <c r="FG177" s="80"/>
      <c r="FH177" s="80"/>
      <c r="FI177" s="80"/>
      <c r="FJ177" s="80"/>
      <c r="FK177" s="80"/>
      <c r="FL177" s="80"/>
      <c r="FM177" s="80"/>
      <c r="FN177" s="80"/>
      <c r="FO177" s="80"/>
      <c r="FP177" s="80"/>
      <c r="FQ177" s="80"/>
      <c r="FR177" s="80"/>
      <c r="FS177" s="80"/>
      <c r="FT177" s="80"/>
      <c r="FU177" s="80"/>
      <c r="FV177" s="80"/>
      <c r="FW177" s="80"/>
      <c r="FX177" s="80"/>
      <c r="FY177" s="80"/>
      <c r="FZ177" s="80"/>
      <c r="GA177" s="80"/>
      <c r="GB177" s="80"/>
      <c r="GC177" s="80"/>
      <c r="GD177" s="80"/>
      <c r="GE177" s="80"/>
      <c r="GF177" s="80"/>
      <c r="GG177" s="80"/>
      <c r="GH177" s="80"/>
      <c r="GI177" s="80"/>
      <c r="GJ177" s="80"/>
      <c r="GK177" s="80"/>
      <c r="GL177" s="80"/>
      <c r="GM177" s="80"/>
      <c r="GN177" s="80"/>
      <c r="GO177" s="80"/>
      <c r="GP177" s="80"/>
      <c r="GQ177" s="80"/>
      <c r="GR177" s="80"/>
      <c r="GS177" s="80"/>
      <c r="GT177" s="80"/>
      <c r="GU177" s="80"/>
      <c r="GV177" s="80"/>
      <c r="GW177" s="80"/>
      <c r="GX177" s="80"/>
      <c r="GY177" s="80"/>
      <c r="GZ177" s="80"/>
      <c r="HA177" s="80"/>
      <c r="HB177" s="80"/>
      <c r="HC177" s="80"/>
      <c r="HD177" s="80"/>
      <c r="HE177" s="80"/>
      <c r="HF177" s="80"/>
      <c r="HG177" s="80"/>
      <c r="HH177" s="80"/>
      <c r="HI177" s="80"/>
      <c r="HJ177" s="80"/>
      <c r="HK177" s="80"/>
      <c r="HL177" s="80"/>
      <c r="HM177" s="80"/>
      <c r="HN177" s="80"/>
      <c r="HO177" s="80"/>
      <c r="HP177" s="80"/>
      <c r="HQ177" s="80"/>
      <c r="HR177" s="80"/>
      <c r="HS177" s="80"/>
      <c r="HT177" s="80"/>
      <c r="HU177" s="80"/>
      <c r="HV177" s="80"/>
      <c r="HW177" s="80"/>
      <c r="HX177" s="80"/>
      <c r="HY177" s="80"/>
      <c r="HZ177" s="80"/>
      <c r="IA177" s="80"/>
      <c r="IB177" s="80"/>
      <c r="IC177" s="80"/>
      <c r="ID177" s="80"/>
      <c r="IE177" s="80"/>
      <c r="IF177" s="80"/>
      <c r="IG177" s="80"/>
      <c r="IH177" s="80"/>
      <c r="II177" s="80"/>
      <c r="IJ177" s="80"/>
      <c r="IK177" s="80"/>
      <c r="IL177" s="80"/>
      <c r="IM177" s="80"/>
      <c r="IN177" s="80"/>
      <c r="IO177" s="80"/>
      <c r="IP177" s="80"/>
      <c r="IQ177" s="80"/>
      <c r="IR177" s="12"/>
      <c r="IS177" s="12"/>
      <c r="IT177" s="12"/>
      <c r="IU177" s="12"/>
    </row>
    <row r="178" s="3" customFormat="1" spans="1:255">
      <c r="A178" s="12"/>
      <c r="B178" s="12"/>
      <c r="C178" s="12"/>
      <c r="D178" s="12"/>
      <c r="E178" s="12"/>
      <c r="F178" s="12"/>
      <c r="G178" s="106"/>
      <c r="H178" s="107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0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0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0"/>
      <c r="DH178" s="80"/>
      <c r="DI178" s="80"/>
      <c r="DJ178" s="80"/>
      <c r="DK178" s="80"/>
      <c r="DL178" s="80"/>
      <c r="DM178" s="80"/>
      <c r="DN178" s="80"/>
      <c r="DO178" s="80"/>
      <c r="DP178" s="80"/>
      <c r="DQ178" s="80"/>
      <c r="DR178" s="80"/>
      <c r="DS178" s="80"/>
      <c r="DT178" s="80"/>
      <c r="DU178" s="80"/>
      <c r="DV178" s="80"/>
      <c r="DW178" s="80"/>
      <c r="DX178" s="80"/>
      <c r="DY178" s="80"/>
      <c r="DZ178" s="80"/>
      <c r="EA178" s="80"/>
      <c r="EB178" s="80"/>
      <c r="EC178" s="80"/>
      <c r="ED178" s="80"/>
      <c r="EE178" s="80"/>
      <c r="EF178" s="80"/>
      <c r="EG178" s="80"/>
      <c r="EH178" s="80"/>
      <c r="EI178" s="80"/>
      <c r="EJ178" s="80"/>
      <c r="EK178" s="80"/>
      <c r="EL178" s="80"/>
      <c r="EM178" s="80"/>
      <c r="EN178" s="80"/>
      <c r="EO178" s="80"/>
      <c r="EP178" s="80"/>
      <c r="EQ178" s="80"/>
      <c r="ER178" s="80"/>
      <c r="ES178" s="80"/>
      <c r="ET178" s="80"/>
      <c r="EU178" s="80"/>
      <c r="EV178" s="80"/>
      <c r="EW178" s="80"/>
      <c r="EX178" s="80"/>
      <c r="EY178" s="80"/>
      <c r="EZ178" s="80"/>
      <c r="FA178" s="80"/>
      <c r="FB178" s="80"/>
      <c r="FC178" s="80"/>
      <c r="FD178" s="80"/>
      <c r="FE178" s="80"/>
      <c r="FF178" s="80"/>
      <c r="FG178" s="80"/>
      <c r="FH178" s="80"/>
      <c r="FI178" s="80"/>
      <c r="FJ178" s="80"/>
      <c r="FK178" s="80"/>
      <c r="FL178" s="80"/>
      <c r="FM178" s="80"/>
      <c r="FN178" s="80"/>
      <c r="FO178" s="80"/>
      <c r="FP178" s="80"/>
      <c r="FQ178" s="80"/>
      <c r="FR178" s="80"/>
      <c r="FS178" s="80"/>
      <c r="FT178" s="80"/>
      <c r="FU178" s="80"/>
      <c r="FV178" s="80"/>
      <c r="FW178" s="80"/>
      <c r="FX178" s="80"/>
      <c r="FY178" s="80"/>
      <c r="FZ178" s="80"/>
      <c r="GA178" s="80"/>
      <c r="GB178" s="80"/>
      <c r="GC178" s="80"/>
      <c r="GD178" s="80"/>
      <c r="GE178" s="80"/>
      <c r="GF178" s="80"/>
      <c r="GG178" s="80"/>
      <c r="GH178" s="80"/>
      <c r="GI178" s="80"/>
      <c r="GJ178" s="80"/>
      <c r="GK178" s="80"/>
      <c r="GL178" s="80"/>
      <c r="GM178" s="80"/>
      <c r="GN178" s="80"/>
      <c r="GO178" s="80"/>
      <c r="GP178" s="80"/>
      <c r="GQ178" s="80"/>
      <c r="GR178" s="80"/>
      <c r="GS178" s="80"/>
      <c r="GT178" s="80"/>
      <c r="GU178" s="80"/>
      <c r="GV178" s="80"/>
      <c r="GW178" s="80"/>
      <c r="GX178" s="80"/>
      <c r="GY178" s="80"/>
      <c r="GZ178" s="80"/>
      <c r="HA178" s="80"/>
      <c r="HB178" s="80"/>
      <c r="HC178" s="80"/>
      <c r="HD178" s="80"/>
      <c r="HE178" s="80"/>
      <c r="HF178" s="80"/>
      <c r="HG178" s="80"/>
      <c r="HH178" s="80"/>
      <c r="HI178" s="80"/>
      <c r="HJ178" s="80"/>
      <c r="HK178" s="80"/>
      <c r="HL178" s="80"/>
      <c r="HM178" s="80"/>
      <c r="HN178" s="80"/>
      <c r="HO178" s="80"/>
      <c r="HP178" s="80"/>
      <c r="HQ178" s="80"/>
      <c r="HR178" s="80"/>
      <c r="HS178" s="80"/>
      <c r="HT178" s="80"/>
      <c r="HU178" s="80"/>
      <c r="HV178" s="80"/>
      <c r="HW178" s="80"/>
      <c r="HX178" s="80"/>
      <c r="HY178" s="80"/>
      <c r="HZ178" s="80"/>
      <c r="IA178" s="80"/>
      <c r="IB178" s="80"/>
      <c r="IC178" s="80"/>
      <c r="ID178" s="80"/>
      <c r="IE178" s="80"/>
      <c r="IF178" s="80"/>
      <c r="IG178" s="80"/>
      <c r="IH178" s="80"/>
      <c r="II178" s="80"/>
      <c r="IJ178" s="80"/>
      <c r="IK178" s="80"/>
      <c r="IL178" s="80"/>
      <c r="IM178" s="80"/>
      <c r="IN178" s="80"/>
      <c r="IO178" s="80"/>
      <c r="IP178" s="80"/>
      <c r="IQ178" s="80"/>
      <c r="IR178" s="12"/>
      <c r="IS178" s="12"/>
      <c r="IT178" s="12"/>
      <c r="IU178" s="12"/>
    </row>
    <row r="179" s="3" customFormat="1" spans="1:255">
      <c r="A179" s="12"/>
      <c r="B179" s="12"/>
      <c r="C179" s="12"/>
      <c r="D179" s="12"/>
      <c r="E179" s="12"/>
      <c r="F179" s="12"/>
      <c r="G179" s="106"/>
      <c r="H179" s="107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0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0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0"/>
      <c r="DH179" s="80"/>
      <c r="DI179" s="80"/>
      <c r="DJ179" s="80"/>
      <c r="DK179" s="80"/>
      <c r="DL179" s="80"/>
      <c r="DM179" s="80"/>
      <c r="DN179" s="80"/>
      <c r="DO179" s="80"/>
      <c r="DP179" s="80"/>
      <c r="DQ179" s="80"/>
      <c r="DR179" s="80"/>
      <c r="DS179" s="80"/>
      <c r="DT179" s="80"/>
      <c r="DU179" s="80"/>
      <c r="DV179" s="80"/>
      <c r="DW179" s="80"/>
      <c r="DX179" s="80"/>
      <c r="DY179" s="80"/>
      <c r="DZ179" s="80"/>
      <c r="EA179" s="80"/>
      <c r="EB179" s="80"/>
      <c r="EC179" s="80"/>
      <c r="ED179" s="80"/>
      <c r="EE179" s="80"/>
      <c r="EF179" s="80"/>
      <c r="EG179" s="80"/>
      <c r="EH179" s="80"/>
      <c r="EI179" s="80"/>
      <c r="EJ179" s="80"/>
      <c r="EK179" s="80"/>
      <c r="EL179" s="80"/>
      <c r="EM179" s="80"/>
      <c r="EN179" s="80"/>
      <c r="EO179" s="80"/>
      <c r="EP179" s="80"/>
      <c r="EQ179" s="80"/>
      <c r="ER179" s="80"/>
      <c r="ES179" s="80"/>
      <c r="ET179" s="80"/>
      <c r="EU179" s="80"/>
      <c r="EV179" s="80"/>
      <c r="EW179" s="80"/>
      <c r="EX179" s="80"/>
      <c r="EY179" s="80"/>
      <c r="EZ179" s="80"/>
      <c r="FA179" s="80"/>
      <c r="FB179" s="80"/>
      <c r="FC179" s="80"/>
      <c r="FD179" s="80"/>
      <c r="FE179" s="80"/>
      <c r="FF179" s="80"/>
      <c r="FG179" s="80"/>
      <c r="FH179" s="80"/>
      <c r="FI179" s="80"/>
      <c r="FJ179" s="80"/>
      <c r="FK179" s="80"/>
      <c r="FL179" s="80"/>
      <c r="FM179" s="80"/>
      <c r="FN179" s="80"/>
      <c r="FO179" s="80"/>
      <c r="FP179" s="80"/>
      <c r="FQ179" s="80"/>
      <c r="FR179" s="80"/>
      <c r="FS179" s="80"/>
      <c r="FT179" s="80"/>
      <c r="FU179" s="80"/>
      <c r="FV179" s="80"/>
      <c r="FW179" s="80"/>
      <c r="FX179" s="80"/>
      <c r="FY179" s="80"/>
      <c r="FZ179" s="80"/>
      <c r="GA179" s="80"/>
      <c r="GB179" s="80"/>
      <c r="GC179" s="80"/>
      <c r="GD179" s="80"/>
      <c r="GE179" s="80"/>
      <c r="GF179" s="80"/>
      <c r="GG179" s="80"/>
      <c r="GH179" s="80"/>
      <c r="GI179" s="80"/>
      <c r="GJ179" s="80"/>
      <c r="GK179" s="80"/>
      <c r="GL179" s="80"/>
      <c r="GM179" s="80"/>
      <c r="GN179" s="80"/>
      <c r="GO179" s="80"/>
      <c r="GP179" s="80"/>
      <c r="GQ179" s="80"/>
      <c r="GR179" s="80"/>
      <c r="GS179" s="80"/>
      <c r="GT179" s="80"/>
      <c r="GU179" s="80"/>
      <c r="GV179" s="80"/>
      <c r="GW179" s="80"/>
      <c r="GX179" s="80"/>
      <c r="GY179" s="80"/>
      <c r="GZ179" s="80"/>
      <c r="HA179" s="80"/>
      <c r="HB179" s="80"/>
      <c r="HC179" s="80"/>
      <c r="HD179" s="80"/>
      <c r="HE179" s="80"/>
      <c r="HF179" s="80"/>
      <c r="HG179" s="80"/>
      <c r="HH179" s="80"/>
      <c r="HI179" s="80"/>
      <c r="HJ179" s="80"/>
      <c r="HK179" s="80"/>
      <c r="HL179" s="80"/>
      <c r="HM179" s="80"/>
      <c r="HN179" s="80"/>
      <c r="HO179" s="80"/>
      <c r="HP179" s="80"/>
      <c r="HQ179" s="80"/>
      <c r="HR179" s="80"/>
      <c r="HS179" s="80"/>
      <c r="HT179" s="80"/>
      <c r="HU179" s="80"/>
      <c r="HV179" s="80"/>
      <c r="HW179" s="80"/>
      <c r="HX179" s="80"/>
      <c r="HY179" s="80"/>
      <c r="HZ179" s="80"/>
      <c r="IA179" s="80"/>
      <c r="IB179" s="80"/>
      <c r="IC179" s="80"/>
      <c r="ID179" s="80"/>
      <c r="IE179" s="80"/>
      <c r="IF179" s="80"/>
      <c r="IG179" s="80"/>
      <c r="IH179" s="80"/>
      <c r="II179" s="80"/>
      <c r="IJ179" s="80"/>
      <c r="IK179" s="80"/>
      <c r="IL179" s="80"/>
      <c r="IM179" s="80"/>
      <c r="IN179" s="80"/>
      <c r="IO179" s="80"/>
      <c r="IP179" s="80"/>
      <c r="IQ179" s="80"/>
      <c r="IR179" s="12"/>
      <c r="IS179" s="12"/>
      <c r="IT179" s="12"/>
      <c r="IU179" s="12"/>
    </row>
    <row r="180" s="3" customFormat="1" spans="1:255">
      <c r="A180" s="12"/>
      <c r="B180" s="12"/>
      <c r="C180" s="12"/>
      <c r="D180" s="12"/>
      <c r="E180" s="12"/>
      <c r="F180" s="12"/>
      <c r="G180" s="106"/>
      <c r="H180" s="107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0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0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0"/>
      <c r="DH180" s="80"/>
      <c r="DI180" s="80"/>
      <c r="DJ180" s="80"/>
      <c r="DK180" s="80"/>
      <c r="DL180" s="80"/>
      <c r="DM180" s="80"/>
      <c r="DN180" s="80"/>
      <c r="DO180" s="80"/>
      <c r="DP180" s="80"/>
      <c r="DQ180" s="80"/>
      <c r="DR180" s="80"/>
      <c r="DS180" s="80"/>
      <c r="DT180" s="80"/>
      <c r="DU180" s="80"/>
      <c r="DV180" s="80"/>
      <c r="DW180" s="80"/>
      <c r="DX180" s="80"/>
      <c r="DY180" s="80"/>
      <c r="DZ180" s="80"/>
      <c r="EA180" s="80"/>
      <c r="EB180" s="80"/>
      <c r="EC180" s="80"/>
      <c r="ED180" s="80"/>
      <c r="EE180" s="80"/>
      <c r="EF180" s="80"/>
      <c r="EG180" s="80"/>
      <c r="EH180" s="80"/>
      <c r="EI180" s="80"/>
      <c r="EJ180" s="80"/>
      <c r="EK180" s="80"/>
      <c r="EL180" s="80"/>
      <c r="EM180" s="80"/>
      <c r="EN180" s="80"/>
      <c r="EO180" s="80"/>
      <c r="EP180" s="80"/>
      <c r="EQ180" s="80"/>
      <c r="ER180" s="80"/>
      <c r="ES180" s="80"/>
      <c r="ET180" s="80"/>
      <c r="EU180" s="80"/>
      <c r="EV180" s="80"/>
      <c r="EW180" s="80"/>
      <c r="EX180" s="80"/>
      <c r="EY180" s="80"/>
      <c r="EZ180" s="80"/>
      <c r="FA180" s="80"/>
      <c r="FB180" s="80"/>
      <c r="FC180" s="80"/>
      <c r="FD180" s="80"/>
      <c r="FE180" s="80"/>
      <c r="FF180" s="80"/>
      <c r="FG180" s="80"/>
      <c r="FH180" s="80"/>
      <c r="FI180" s="80"/>
      <c r="FJ180" s="80"/>
      <c r="FK180" s="80"/>
      <c r="FL180" s="80"/>
      <c r="FM180" s="80"/>
      <c r="FN180" s="80"/>
      <c r="FO180" s="80"/>
      <c r="FP180" s="80"/>
      <c r="FQ180" s="80"/>
      <c r="FR180" s="80"/>
      <c r="FS180" s="80"/>
      <c r="FT180" s="80"/>
      <c r="FU180" s="80"/>
      <c r="FV180" s="80"/>
      <c r="FW180" s="80"/>
      <c r="FX180" s="80"/>
      <c r="FY180" s="80"/>
      <c r="FZ180" s="80"/>
      <c r="GA180" s="80"/>
      <c r="GB180" s="80"/>
      <c r="GC180" s="80"/>
      <c r="GD180" s="80"/>
      <c r="GE180" s="80"/>
      <c r="GF180" s="80"/>
      <c r="GG180" s="80"/>
      <c r="GH180" s="80"/>
      <c r="GI180" s="80"/>
      <c r="GJ180" s="80"/>
      <c r="GK180" s="80"/>
      <c r="GL180" s="80"/>
      <c r="GM180" s="80"/>
      <c r="GN180" s="80"/>
      <c r="GO180" s="80"/>
      <c r="GP180" s="80"/>
      <c r="GQ180" s="80"/>
      <c r="GR180" s="80"/>
      <c r="GS180" s="80"/>
      <c r="GT180" s="80"/>
      <c r="GU180" s="80"/>
      <c r="GV180" s="80"/>
      <c r="GW180" s="80"/>
      <c r="GX180" s="80"/>
      <c r="GY180" s="80"/>
      <c r="GZ180" s="80"/>
      <c r="HA180" s="80"/>
      <c r="HB180" s="80"/>
      <c r="HC180" s="80"/>
      <c r="HD180" s="80"/>
      <c r="HE180" s="80"/>
      <c r="HF180" s="80"/>
      <c r="HG180" s="80"/>
      <c r="HH180" s="80"/>
      <c r="HI180" s="80"/>
      <c r="HJ180" s="80"/>
      <c r="HK180" s="80"/>
      <c r="HL180" s="80"/>
      <c r="HM180" s="80"/>
      <c r="HN180" s="80"/>
      <c r="HO180" s="80"/>
      <c r="HP180" s="80"/>
      <c r="HQ180" s="80"/>
      <c r="HR180" s="80"/>
      <c r="HS180" s="80"/>
      <c r="HT180" s="80"/>
      <c r="HU180" s="80"/>
      <c r="HV180" s="80"/>
      <c r="HW180" s="80"/>
      <c r="HX180" s="80"/>
      <c r="HY180" s="80"/>
      <c r="HZ180" s="80"/>
      <c r="IA180" s="80"/>
      <c r="IB180" s="80"/>
      <c r="IC180" s="80"/>
      <c r="ID180" s="80"/>
      <c r="IE180" s="80"/>
      <c r="IF180" s="80"/>
      <c r="IG180" s="80"/>
      <c r="IH180" s="80"/>
      <c r="II180" s="80"/>
      <c r="IJ180" s="80"/>
      <c r="IK180" s="80"/>
      <c r="IL180" s="80"/>
      <c r="IM180" s="80"/>
      <c r="IN180" s="80"/>
      <c r="IO180" s="80"/>
      <c r="IP180" s="80"/>
      <c r="IQ180" s="80"/>
      <c r="IR180" s="12"/>
      <c r="IS180" s="12"/>
      <c r="IT180" s="12"/>
      <c r="IU180" s="12"/>
    </row>
    <row r="181" s="3" customFormat="1" spans="1:255">
      <c r="A181" s="12"/>
      <c r="B181" s="12"/>
      <c r="C181" s="12"/>
      <c r="D181" s="12"/>
      <c r="E181" s="12"/>
      <c r="F181" s="12"/>
      <c r="G181" s="106"/>
      <c r="H181" s="107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0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0"/>
      <c r="DH181" s="80"/>
      <c r="DI181" s="80"/>
      <c r="DJ181" s="80"/>
      <c r="DK181" s="80"/>
      <c r="DL181" s="80"/>
      <c r="DM181" s="80"/>
      <c r="DN181" s="80"/>
      <c r="DO181" s="80"/>
      <c r="DP181" s="80"/>
      <c r="DQ181" s="80"/>
      <c r="DR181" s="80"/>
      <c r="DS181" s="80"/>
      <c r="DT181" s="80"/>
      <c r="DU181" s="80"/>
      <c r="DV181" s="80"/>
      <c r="DW181" s="80"/>
      <c r="DX181" s="80"/>
      <c r="DY181" s="80"/>
      <c r="DZ181" s="80"/>
      <c r="EA181" s="80"/>
      <c r="EB181" s="80"/>
      <c r="EC181" s="80"/>
      <c r="ED181" s="80"/>
      <c r="EE181" s="80"/>
      <c r="EF181" s="80"/>
      <c r="EG181" s="80"/>
      <c r="EH181" s="80"/>
      <c r="EI181" s="80"/>
      <c r="EJ181" s="80"/>
      <c r="EK181" s="80"/>
      <c r="EL181" s="80"/>
      <c r="EM181" s="80"/>
      <c r="EN181" s="80"/>
      <c r="EO181" s="80"/>
      <c r="EP181" s="80"/>
      <c r="EQ181" s="80"/>
      <c r="ER181" s="80"/>
      <c r="ES181" s="80"/>
      <c r="ET181" s="80"/>
      <c r="EU181" s="80"/>
      <c r="EV181" s="80"/>
      <c r="EW181" s="80"/>
      <c r="EX181" s="80"/>
      <c r="EY181" s="80"/>
      <c r="EZ181" s="80"/>
      <c r="FA181" s="80"/>
      <c r="FB181" s="80"/>
      <c r="FC181" s="80"/>
      <c r="FD181" s="80"/>
      <c r="FE181" s="80"/>
      <c r="FF181" s="80"/>
      <c r="FG181" s="80"/>
      <c r="FH181" s="80"/>
      <c r="FI181" s="80"/>
      <c r="FJ181" s="80"/>
      <c r="FK181" s="80"/>
      <c r="FL181" s="80"/>
      <c r="FM181" s="80"/>
      <c r="FN181" s="80"/>
      <c r="FO181" s="80"/>
      <c r="FP181" s="80"/>
      <c r="FQ181" s="80"/>
      <c r="FR181" s="80"/>
      <c r="FS181" s="80"/>
      <c r="FT181" s="80"/>
      <c r="FU181" s="80"/>
      <c r="FV181" s="80"/>
      <c r="FW181" s="80"/>
      <c r="FX181" s="80"/>
      <c r="FY181" s="80"/>
      <c r="FZ181" s="80"/>
      <c r="GA181" s="80"/>
      <c r="GB181" s="80"/>
      <c r="GC181" s="80"/>
      <c r="GD181" s="80"/>
      <c r="GE181" s="80"/>
      <c r="GF181" s="80"/>
      <c r="GG181" s="80"/>
      <c r="GH181" s="80"/>
      <c r="GI181" s="80"/>
      <c r="GJ181" s="80"/>
      <c r="GK181" s="80"/>
      <c r="GL181" s="80"/>
      <c r="GM181" s="80"/>
      <c r="GN181" s="80"/>
      <c r="GO181" s="80"/>
      <c r="GP181" s="80"/>
      <c r="GQ181" s="80"/>
      <c r="GR181" s="80"/>
      <c r="GS181" s="80"/>
      <c r="GT181" s="80"/>
      <c r="GU181" s="80"/>
      <c r="GV181" s="80"/>
      <c r="GW181" s="80"/>
      <c r="GX181" s="80"/>
      <c r="GY181" s="80"/>
      <c r="GZ181" s="80"/>
      <c r="HA181" s="80"/>
      <c r="HB181" s="80"/>
      <c r="HC181" s="80"/>
      <c r="HD181" s="80"/>
      <c r="HE181" s="80"/>
      <c r="HF181" s="80"/>
      <c r="HG181" s="80"/>
      <c r="HH181" s="80"/>
      <c r="HI181" s="80"/>
      <c r="HJ181" s="80"/>
      <c r="HK181" s="80"/>
      <c r="HL181" s="80"/>
      <c r="HM181" s="80"/>
      <c r="HN181" s="80"/>
      <c r="HO181" s="80"/>
      <c r="HP181" s="80"/>
      <c r="HQ181" s="80"/>
      <c r="HR181" s="80"/>
      <c r="HS181" s="80"/>
      <c r="HT181" s="80"/>
      <c r="HU181" s="80"/>
      <c r="HV181" s="80"/>
      <c r="HW181" s="80"/>
      <c r="HX181" s="80"/>
      <c r="HY181" s="80"/>
      <c r="HZ181" s="80"/>
      <c r="IA181" s="80"/>
      <c r="IB181" s="80"/>
      <c r="IC181" s="80"/>
      <c r="ID181" s="80"/>
      <c r="IE181" s="80"/>
      <c r="IF181" s="80"/>
      <c r="IG181" s="80"/>
      <c r="IH181" s="80"/>
      <c r="II181" s="80"/>
      <c r="IJ181" s="80"/>
      <c r="IK181" s="80"/>
      <c r="IL181" s="80"/>
      <c r="IM181" s="80"/>
      <c r="IN181" s="80"/>
      <c r="IO181" s="80"/>
      <c r="IP181" s="80"/>
      <c r="IQ181" s="80"/>
      <c r="IR181" s="12"/>
      <c r="IS181" s="12"/>
      <c r="IT181" s="12"/>
      <c r="IU181" s="12"/>
    </row>
    <row r="182" s="3" customFormat="1" spans="1:255">
      <c r="A182" s="12"/>
      <c r="B182" s="12"/>
      <c r="C182" s="12"/>
      <c r="D182" s="12"/>
      <c r="E182" s="12"/>
      <c r="F182" s="12"/>
      <c r="G182" s="106"/>
      <c r="H182" s="107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0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0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0"/>
      <c r="DH182" s="80"/>
      <c r="DI182" s="80"/>
      <c r="DJ182" s="80"/>
      <c r="DK182" s="80"/>
      <c r="DL182" s="80"/>
      <c r="DM182" s="80"/>
      <c r="DN182" s="80"/>
      <c r="DO182" s="80"/>
      <c r="DP182" s="80"/>
      <c r="DQ182" s="80"/>
      <c r="DR182" s="80"/>
      <c r="DS182" s="80"/>
      <c r="DT182" s="80"/>
      <c r="DU182" s="80"/>
      <c r="DV182" s="80"/>
      <c r="DW182" s="80"/>
      <c r="DX182" s="80"/>
      <c r="DY182" s="80"/>
      <c r="DZ182" s="80"/>
      <c r="EA182" s="80"/>
      <c r="EB182" s="80"/>
      <c r="EC182" s="80"/>
      <c r="ED182" s="80"/>
      <c r="EE182" s="80"/>
      <c r="EF182" s="80"/>
      <c r="EG182" s="80"/>
      <c r="EH182" s="80"/>
      <c r="EI182" s="80"/>
      <c r="EJ182" s="80"/>
      <c r="EK182" s="80"/>
      <c r="EL182" s="80"/>
      <c r="EM182" s="80"/>
      <c r="EN182" s="80"/>
      <c r="EO182" s="80"/>
      <c r="EP182" s="80"/>
      <c r="EQ182" s="80"/>
      <c r="ER182" s="80"/>
      <c r="ES182" s="80"/>
      <c r="ET182" s="80"/>
      <c r="EU182" s="80"/>
      <c r="EV182" s="80"/>
      <c r="EW182" s="80"/>
      <c r="EX182" s="80"/>
      <c r="EY182" s="80"/>
      <c r="EZ182" s="80"/>
      <c r="FA182" s="80"/>
      <c r="FB182" s="80"/>
      <c r="FC182" s="80"/>
      <c r="FD182" s="80"/>
      <c r="FE182" s="80"/>
      <c r="FF182" s="80"/>
      <c r="FG182" s="80"/>
      <c r="FH182" s="80"/>
      <c r="FI182" s="80"/>
      <c r="FJ182" s="80"/>
      <c r="FK182" s="80"/>
      <c r="FL182" s="80"/>
      <c r="FM182" s="80"/>
      <c r="FN182" s="80"/>
      <c r="FO182" s="80"/>
      <c r="FP182" s="80"/>
      <c r="FQ182" s="80"/>
      <c r="FR182" s="80"/>
      <c r="FS182" s="80"/>
      <c r="FT182" s="80"/>
      <c r="FU182" s="80"/>
      <c r="FV182" s="80"/>
      <c r="FW182" s="80"/>
      <c r="FX182" s="80"/>
      <c r="FY182" s="80"/>
      <c r="FZ182" s="80"/>
      <c r="GA182" s="80"/>
      <c r="GB182" s="80"/>
      <c r="GC182" s="80"/>
      <c r="GD182" s="80"/>
      <c r="GE182" s="80"/>
      <c r="GF182" s="80"/>
      <c r="GG182" s="80"/>
      <c r="GH182" s="80"/>
      <c r="GI182" s="80"/>
      <c r="GJ182" s="80"/>
      <c r="GK182" s="80"/>
      <c r="GL182" s="80"/>
      <c r="GM182" s="80"/>
      <c r="GN182" s="80"/>
      <c r="GO182" s="80"/>
      <c r="GP182" s="80"/>
      <c r="GQ182" s="80"/>
      <c r="GR182" s="80"/>
      <c r="GS182" s="80"/>
      <c r="GT182" s="80"/>
      <c r="GU182" s="80"/>
      <c r="GV182" s="80"/>
      <c r="GW182" s="80"/>
      <c r="GX182" s="80"/>
      <c r="GY182" s="80"/>
      <c r="GZ182" s="80"/>
      <c r="HA182" s="80"/>
      <c r="HB182" s="80"/>
      <c r="HC182" s="80"/>
      <c r="HD182" s="80"/>
      <c r="HE182" s="80"/>
      <c r="HF182" s="80"/>
      <c r="HG182" s="80"/>
      <c r="HH182" s="80"/>
      <c r="HI182" s="80"/>
      <c r="HJ182" s="80"/>
      <c r="HK182" s="80"/>
      <c r="HL182" s="80"/>
      <c r="HM182" s="80"/>
      <c r="HN182" s="80"/>
      <c r="HO182" s="80"/>
      <c r="HP182" s="80"/>
      <c r="HQ182" s="80"/>
      <c r="HR182" s="80"/>
      <c r="HS182" s="80"/>
      <c r="HT182" s="80"/>
      <c r="HU182" s="80"/>
      <c r="HV182" s="80"/>
      <c r="HW182" s="80"/>
      <c r="HX182" s="80"/>
      <c r="HY182" s="80"/>
      <c r="HZ182" s="80"/>
      <c r="IA182" s="80"/>
      <c r="IB182" s="80"/>
      <c r="IC182" s="80"/>
      <c r="ID182" s="80"/>
      <c r="IE182" s="80"/>
      <c r="IF182" s="80"/>
      <c r="IG182" s="80"/>
      <c r="IH182" s="80"/>
      <c r="II182" s="80"/>
      <c r="IJ182" s="80"/>
      <c r="IK182" s="80"/>
      <c r="IL182" s="80"/>
      <c r="IM182" s="80"/>
      <c r="IN182" s="80"/>
      <c r="IO182" s="80"/>
      <c r="IP182" s="80"/>
      <c r="IQ182" s="80"/>
      <c r="IR182" s="12"/>
      <c r="IS182" s="12"/>
      <c r="IT182" s="12"/>
      <c r="IU182" s="12"/>
    </row>
    <row r="183" s="3" customFormat="1" spans="1:255">
      <c r="A183" s="12"/>
      <c r="B183" s="12"/>
      <c r="C183" s="12"/>
      <c r="D183" s="12"/>
      <c r="E183" s="12"/>
      <c r="F183" s="12"/>
      <c r="G183" s="106"/>
      <c r="H183" s="107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0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0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0"/>
      <c r="DH183" s="80"/>
      <c r="DI183" s="80"/>
      <c r="DJ183" s="80"/>
      <c r="DK183" s="80"/>
      <c r="DL183" s="80"/>
      <c r="DM183" s="80"/>
      <c r="DN183" s="80"/>
      <c r="DO183" s="80"/>
      <c r="DP183" s="80"/>
      <c r="DQ183" s="80"/>
      <c r="DR183" s="80"/>
      <c r="DS183" s="80"/>
      <c r="DT183" s="80"/>
      <c r="DU183" s="80"/>
      <c r="DV183" s="80"/>
      <c r="DW183" s="80"/>
      <c r="DX183" s="80"/>
      <c r="DY183" s="80"/>
      <c r="DZ183" s="80"/>
      <c r="EA183" s="80"/>
      <c r="EB183" s="80"/>
      <c r="EC183" s="80"/>
      <c r="ED183" s="80"/>
      <c r="EE183" s="80"/>
      <c r="EF183" s="80"/>
      <c r="EG183" s="80"/>
      <c r="EH183" s="80"/>
      <c r="EI183" s="80"/>
      <c r="EJ183" s="80"/>
      <c r="EK183" s="80"/>
      <c r="EL183" s="80"/>
      <c r="EM183" s="80"/>
      <c r="EN183" s="80"/>
      <c r="EO183" s="80"/>
      <c r="EP183" s="80"/>
      <c r="EQ183" s="80"/>
      <c r="ER183" s="80"/>
      <c r="ES183" s="80"/>
      <c r="ET183" s="80"/>
      <c r="EU183" s="80"/>
      <c r="EV183" s="80"/>
      <c r="EW183" s="80"/>
      <c r="EX183" s="80"/>
      <c r="EY183" s="80"/>
      <c r="EZ183" s="80"/>
      <c r="FA183" s="80"/>
      <c r="FB183" s="80"/>
      <c r="FC183" s="80"/>
      <c r="FD183" s="80"/>
      <c r="FE183" s="80"/>
      <c r="FF183" s="80"/>
      <c r="FG183" s="80"/>
      <c r="FH183" s="80"/>
      <c r="FI183" s="80"/>
      <c r="FJ183" s="80"/>
      <c r="FK183" s="80"/>
      <c r="FL183" s="80"/>
      <c r="FM183" s="80"/>
      <c r="FN183" s="80"/>
      <c r="FO183" s="80"/>
      <c r="FP183" s="80"/>
      <c r="FQ183" s="80"/>
      <c r="FR183" s="80"/>
      <c r="FS183" s="80"/>
      <c r="FT183" s="80"/>
      <c r="FU183" s="80"/>
      <c r="FV183" s="80"/>
      <c r="FW183" s="80"/>
      <c r="FX183" s="80"/>
      <c r="FY183" s="80"/>
      <c r="FZ183" s="80"/>
      <c r="GA183" s="80"/>
      <c r="GB183" s="80"/>
      <c r="GC183" s="80"/>
      <c r="GD183" s="80"/>
      <c r="GE183" s="80"/>
      <c r="GF183" s="80"/>
      <c r="GG183" s="80"/>
      <c r="GH183" s="80"/>
      <c r="GI183" s="80"/>
      <c r="GJ183" s="80"/>
      <c r="GK183" s="80"/>
      <c r="GL183" s="80"/>
      <c r="GM183" s="80"/>
      <c r="GN183" s="80"/>
      <c r="GO183" s="80"/>
      <c r="GP183" s="80"/>
      <c r="GQ183" s="80"/>
      <c r="GR183" s="80"/>
      <c r="GS183" s="80"/>
      <c r="GT183" s="80"/>
      <c r="GU183" s="80"/>
      <c r="GV183" s="80"/>
      <c r="GW183" s="80"/>
      <c r="GX183" s="80"/>
      <c r="GY183" s="80"/>
      <c r="GZ183" s="80"/>
      <c r="HA183" s="80"/>
      <c r="HB183" s="80"/>
      <c r="HC183" s="80"/>
      <c r="HD183" s="80"/>
      <c r="HE183" s="80"/>
      <c r="HF183" s="80"/>
      <c r="HG183" s="80"/>
      <c r="HH183" s="80"/>
      <c r="HI183" s="80"/>
      <c r="HJ183" s="80"/>
      <c r="HK183" s="80"/>
      <c r="HL183" s="80"/>
      <c r="HM183" s="80"/>
      <c r="HN183" s="80"/>
      <c r="HO183" s="80"/>
      <c r="HP183" s="80"/>
      <c r="HQ183" s="80"/>
      <c r="HR183" s="80"/>
      <c r="HS183" s="80"/>
      <c r="HT183" s="80"/>
      <c r="HU183" s="80"/>
      <c r="HV183" s="80"/>
      <c r="HW183" s="80"/>
      <c r="HX183" s="80"/>
      <c r="HY183" s="80"/>
      <c r="HZ183" s="80"/>
      <c r="IA183" s="80"/>
      <c r="IB183" s="80"/>
      <c r="IC183" s="80"/>
      <c r="ID183" s="80"/>
      <c r="IE183" s="80"/>
      <c r="IF183" s="80"/>
      <c r="IG183" s="80"/>
      <c r="IH183" s="80"/>
      <c r="II183" s="80"/>
      <c r="IJ183" s="80"/>
      <c r="IK183" s="80"/>
      <c r="IL183" s="80"/>
      <c r="IM183" s="80"/>
      <c r="IN183" s="80"/>
      <c r="IO183" s="80"/>
      <c r="IP183" s="80"/>
      <c r="IQ183" s="80"/>
      <c r="IR183" s="12"/>
      <c r="IS183" s="12"/>
      <c r="IT183" s="12"/>
      <c r="IU183" s="12"/>
    </row>
    <row r="184" s="3" customFormat="1" spans="1:255">
      <c r="A184" s="12"/>
      <c r="B184" s="12"/>
      <c r="C184" s="12"/>
      <c r="D184" s="12"/>
      <c r="E184" s="12"/>
      <c r="F184" s="12"/>
      <c r="G184" s="106"/>
      <c r="H184" s="107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0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0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0"/>
      <c r="DH184" s="80"/>
      <c r="DI184" s="80"/>
      <c r="DJ184" s="80"/>
      <c r="DK184" s="80"/>
      <c r="DL184" s="80"/>
      <c r="DM184" s="80"/>
      <c r="DN184" s="80"/>
      <c r="DO184" s="80"/>
      <c r="DP184" s="80"/>
      <c r="DQ184" s="80"/>
      <c r="DR184" s="80"/>
      <c r="DS184" s="80"/>
      <c r="DT184" s="80"/>
      <c r="DU184" s="80"/>
      <c r="DV184" s="80"/>
      <c r="DW184" s="80"/>
      <c r="DX184" s="80"/>
      <c r="DY184" s="80"/>
      <c r="DZ184" s="80"/>
      <c r="EA184" s="80"/>
      <c r="EB184" s="80"/>
      <c r="EC184" s="80"/>
      <c r="ED184" s="80"/>
      <c r="EE184" s="80"/>
      <c r="EF184" s="80"/>
      <c r="EG184" s="80"/>
      <c r="EH184" s="80"/>
      <c r="EI184" s="80"/>
      <c r="EJ184" s="80"/>
      <c r="EK184" s="80"/>
      <c r="EL184" s="80"/>
      <c r="EM184" s="80"/>
      <c r="EN184" s="80"/>
      <c r="EO184" s="80"/>
      <c r="EP184" s="80"/>
      <c r="EQ184" s="80"/>
      <c r="ER184" s="80"/>
      <c r="ES184" s="80"/>
      <c r="ET184" s="80"/>
      <c r="EU184" s="80"/>
      <c r="EV184" s="80"/>
      <c r="EW184" s="80"/>
      <c r="EX184" s="80"/>
      <c r="EY184" s="80"/>
      <c r="EZ184" s="80"/>
      <c r="FA184" s="80"/>
      <c r="FB184" s="80"/>
      <c r="FC184" s="80"/>
      <c r="FD184" s="80"/>
      <c r="FE184" s="80"/>
      <c r="FF184" s="80"/>
      <c r="FG184" s="80"/>
      <c r="FH184" s="80"/>
      <c r="FI184" s="80"/>
      <c r="FJ184" s="80"/>
      <c r="FK184" s="80"/>
      <c r="FL184" s="80"/>
      <c r="FM184" s="80"/>
      <c r="FN184" s="80"/>
      <c r="FO184" s="80"/>
      <c r="FP184" s="80"/>
      <c r="FQ184" s="80"/>
      <c r="FR184" s="80"/>
      <c r="FS184" s="80"/>
      <c r="FT184" s="80"/>
      <c r="FU184" s="80"/>
      <c r="FV184" s="80"/>
      <c r="FW184" s="80"/>
      <c r="FX184" s="80"/>
      <c r="FY184" s="80"/>
      <c r="FZ184" s="80"/>
      <c r="GA184" s="80"/>
      <c r="GB184" s="80"/>
      <c r="GC184" s="80"/>
      <c r="GD184" s="80"/>
      <c r="GE184" s="80"/>
      <c r="GF184" s="80"/>
      <c r="GG184" s="80"/>
      <c r="GH184" s="80"/>
      <c r="GI184" s="80"/>
      <c r="GJ184" s="80"/>
      <c r="GK184" s="80"/>
      <c r="GL184" s="80"/>
      <c r="GM184" s="80"/>
      <c r="GN184" s="80"/>
      <c r="GO184" s="80"/>
      <c r="GP184" s="80"/>
      <c r="GQ184" s="80"/>
      <c r="GR184" s="80"/>
      <c r="GS184" s="80"/>
      <c r="GT184" s="80"/>
      <c r="GU184" s="80"/>
      <c r="GV184" s="80"/>
      <c r="GW184" s="80"/>
      <c r="GX184" s="80"/>
      <c r="GY184" s="80"/>
      <c r="GZ184" s="80"/>
      <c r="HA184" s="80"/>
      <c r="HB184" s="80"/>
      <c r="HC184" s="80"/>
      <c r="HD184" s="80"/>
      <c r="HE184" s="80"/>
      <c r="HF184" s="80"/>
      <c r="HG184" s="80"/>
      <c r="HH184" s="80"/>
      <c r="HI184" s="80"/>
      <c r="HJ184" s="80"/>
      <c r="HK184" s="80"/>
      <c r="HL184" s="80"/>
      <c r="HM184" s="80"/>
      <c r="HN184" s="80"/>
      <c r="HO184" s="80"/>
      <c r="HP184" s="80"/>
      <c r="HQ184" s="80"/>
      <c r="HR184" s="80"/>
      <c r="HS184" s="80"/>
      <c r="HT184" s="80"/>
      <c r="HU184" s="80"/>
      <c r="HV184" s="80"/>
      <c r="HW184" s="80"/>
      <c r="HX184" s="80"/>
      <c r="HY184" s="80"/>
      <c r="HZ184" s="80"/>
      <c r="IA184" s="80"/>
      <c r="IB184" s="80"/>
      <c r="IC184" s="80"/>
      <c r="ID184" s="80"/>
      <c r="IE184" s="80"/>
      <c r="IF184" s="80"/>
      <c r="IG184" s="80"/>
      <c r="IH184" s="80"/>
      <c r="II184" s="80"/>
      <c r="IJ184" s="80"/>
      <c r="IK184" s="80"/>
      <c r="IL184" s="80"/>
      <c r="IM184" s="80"/>
      <c r="IN184" s="80"/>
      <c r="IO184" s="80"/>
      <c r="IP184" s="80"/>
      <c r="IQ184" s="80"/>
      <c r="IR184" s="12"/>
      <c r="IS184" s="12"/>
      <c r="IT184" s="12"/>
      <c r="IU184" s="12"/>
    </row>
    <row r="185" s="3" customFormat="1" spans="1:255">
      <c r="A185" s="12"/>
      <c r="B185" s="12"/>
      <c r="C185" s="12"/>
      <c r="D185" s="12"/>
      <c r="E185" s="12"/>
      <c r="F185" s="12"/>
      <c r="G185" s="106"/>
      <c r="H185" s="107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0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0"/>
      <c r="DH185" s="80"/>
      <c r="DI185" s="80"/>
      <c r="DJ185" s="80"/>
      <c r="DK185" s="80"/>
      <c r="DL185" s="80"/>
      <c r="DM185" s="80"/>
      <c r="DN185" s="80"/>
      <c r="DO185" s="80"/>
      <c r="DP185" s="80"/>
      <c r="DQ185" s="80"/>
      <c r="DR185" s="80"/>
      <c r="DS185" s="80"/>
      <c r="DT185" s="80"/>
      <c r="DU185" s="80"/>
      <c r="DV185" s="80"/>
      <c r="DW185" s="80"/>
      <c r="DX185" s="80"/>
      <c r="DY185" s="80"/>
      <c r="DZ185" s="80"/>
      <c r="EA185" s="80"/>
      <c r="EB185" s="80"/>
      <c r="EC185" s="80"/>
      <c r="ED185" s="80"/>
      <c r="EE185" s="80"/>
      <c r="EF185" s="80"/>
      <c r="EG185" s="80"/>
      <c r="EH185" s="80"/>
      <c r="EI185" s="80"/>
      <c r="EJ185" s="80"/>
      <c r="EK185" s="80"/>
      <c r="EL185" s="80"/>
      <c r="EM185" s="80"/>
      <c r="EN185" s="80"/>
      <c r="EO185" s="80"/>
      <c r="EP185" s="80"/>
      <c r="EQ185" s="80"/>
      <c r="ER185" s="80"/>
      <c r="ES185" s="80"/>
      <c r="ET185" s="80"/>
      <c r="EU185" s="80"/>
      <c r="EV185" s="80"/>
      <c r="EW185" s="80"/>
      <c r="EX185" s="80"/>
      <c r="EY185" s="80"/>
      <c r="EZ185" s="80"/>
      <c r="FA185" s="80"/>
      <c r="FB185" s="80"/>
      <c r="FC185" s="80"/>
      <c r="FD185" s="80"/>
      <c r="FE185" s="80"/>
      <c r="FF185" s="80"/>
      <c r="FG185" s="80"/>
      <c r="FH185" s="80"/>
      <c r="FI185" s="80"/>
      <c r="FJ185" s="80"/>
      <c r="FK185" s="80"/>
      <c r="FL185" s="80"/>
      <c r="FM185" s="80"/>
      <c r="FN185" s="80"/>
      <c r="FO185" s="80"/>
      <c r="FP185" s="80"/>
      <c r="FQ185" s="80"/>
      <c r="FR185" s="80"/>
      <c r="FS185" s="80"/>
      <c r="FT185" s="80"/>
      <c r="FU185" s="80"/>
      <c r="FV185" s="80"/>
      <c r="FW185" s="80"/>
      <c r="FX185" s="80"/>
      <c r="FY185" s="80"/>
      <c r="FZ185" s="80"/>
      <c r="GA185" s="80"/>
      <c r="GB185" s="80"/>
      <c r="GC185" s="80"/>
      <c r="GD185" s="80"/>
      <c r="GE185" s="80"/>
      <c r="GF185" s="80"/>
      <c r="GG185" s="80"/>
      <c r="GH185" s="80"/>
      <c r="GI185" s="80"/>
      <c r="GJ185" s="80"/>
      <c r="GK185" s="80"/>
      <c r="GL185" s="80"/>
      <c r="GM185" s="80"/>
      <c r="GN185" s="80"/>
      <c r="GO185" s="80"/>
      <c r="GP185" s="80"/>
      <c r="GQ185" s="80"/>
      <c r="GR185" s="80"/>
      <c r="GS185" s="80"/>
      <c r="GT185" s="80"/>
      <c r="GU185" s="80"/>
      <c r="GV185" s="80"/>
      <c r="GW185" s="80"/>
      <c r="GX185" s="80"/>
      <c r="GY185" s="80"/>
      <c r="GZ185" s="80"/>
      <c r="HA185" s="80"/>
      <c r="HB185" s="80"/>
      <c r="HC185" s="80"/>
      <c r="HD185" s="80"/>
      <c r="HE185" s="80"/>
      <c r="HF185" s="80"/>
      <c r="HG185" s="80"/>
      <c r="HH185" s="80"/>
      <c r="HI185" s="80"/>
      <c r="HJ185" s="80"/>
      <c r="HK185" s="80"/>
      <c r="HL185" s="80"/>
      <c r="HM185" s="80"/>
      <c r="HN185" s="80"/>
      <c r="HO185" s="80"/>
      <c r="HP185" s="80"/>
      <c r="HQ185" s="80"/>
      <c r="HR185" s="80"/>
      <c r="HS185" s="80"/>
      <c r="HT185" s="80"/>
      <c r="HU185" s="80"/>
      <c r="HV185" s="80"/>
      <c r="HW185" s="80"/>
      <c r="HX185" s="80"/>
      <c r="HY185" s="80"/>
      <c r="HZ185" s="80"/>
      <c r="IA185" s="80"/>
      <c r="IB185" s="80"/>
      <c r="IC185" s="80"/>
      <c r="ID185" s="80"/>
      <c r="IE185" s="80"/>
      <c r="IF185" s="80"/>
      <c r="IG185" s="80"/>
      <c r="IH185" s="80"/>
      <c r="II185" s="80"/>
      <c r="IJ185" s="80"/>
      <c r="IK185" s="80"/>
      <c r="IL185" s="80"/>
      <c r="IM185" s="80"/>
      <c r="IN185" s="80"/>
      <c r="IO185" s="80"/>
      <c r="IP185" s="80"/>
      <c r="IQ185" s="80"/>
      <c r="IR185" s="12"/>
      <c r="IS185" s="12"/>
      <c r="IT185" s="12"/>
      <c r="IU185" s="12"/>
    </row>
    <row r="186" s="3" customFormat="1" spans="1:255">
      <c r="A186" s="12"/>
      <c r="B186" s="12"/>
      <c r="C186" s="12"/>
      <c r="D186" s="12"/>
      <c r="E186" s="12"/>
      <c r="F186" s="12"/>
      <c r="G186" s="106"/>
      <c r="H186" s="107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80"/>
      <c r="DM186" s="80"/>
      <c r="DN186" s="80"/>
      <c r="DO186" s="80"/>
      <c r="DP186" s="80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  <c r="FF186" s="80"/>
      <c r="FG186" s="80"/>
      <c r="FH186" s="80"/>
      <c r="FI186" s="80"/>
      <c r="FJ186" s="80"/>
      <c r="FK186" s="80"/>
      <c r="FL186" s="80"/>
      <c r="FM186" s="80"/>
      <c r="FN186" s="80"/>
      <c r="FO186" s="80"/>
      <c r="FP186" s="80"/>
      <c r="FQ186" s="80"/>
      <c r="FR186" s="80"/>
      <c r="FS186" s="80"/>
      <c r="FT186" s="80"/>
      <c r="FU186" s="80"/>
      <c r="FV186" s="80"/>
      <c r="FW186" s="80"/>
      <c r="FX186" s="80"/>
      <c r="FY186" s="80"/>
      <c r="FZ186" s="80"/>
      <c r="GA186" s="80"/>
      <c r="GB186" s="80"/>
      <c r="GC186" s="80"/>
      <c r="GD186" s="80"/>
      <c r="GE186" s="80"/>
      <c r="GF186" s="80"/>
      <c r="GG186" s="80"/>
      <c r="GH186" s="80"/>
      <c r="GI186" s="80"/>
      <c r="GJ186" s="80"/>
      <c r="GK186" s="80"/>
      <c r="GL186" s="80"/>
      <c r="GM186" s="80"/>
      <c r="GN186" s="80"/>
      <c r="GO186" s="80"/>
      <c r="GP186" s="80"/>
      <c r="GQ186" s="80"/>
      <c r="GR186" s="80"/>
      <c r="GS186" s="80"/>
      <c r="GT186" s="80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0"/>
      <c r="HL186" s="80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  <c r="IA186" s="80"/>
      <c r="IB186" s="80"/>
      <c r="IC186" s="80"/>
      <c r="ID186" s="80"/>
      <c r="IE186" s="80"/>
      <c r="IF186" s="80"/>
      <c r="IG186" s="80"/>
      <c r="IH186" s="80"/>
      <c r="II186" s="80"/>
      <c r="IJ186" s="80"/>
      <c r="IK186" s="80"/>
      <c r="IL186" s="80"/>
      <c r="IM186" s="80"/>
      <c r="IN186" s="80"/>
      <c r="IO186" s="80"/>
      <c r="IP186" s="80"/>
      <c r="IQ186" s="80"/>
      <c r="IR186" s="12"/>
      <c r="IS186" s="12"/>
      <c r="IT186" s="12"/>
      <c r="IU186" s="12"/>
    </row>
    <row r="187" s="3" customFormat="1" spans="1:255">
      <c r="A187" s="12"/>
      <c r="B187" s="12"/>
      <c r="C187" s="12"/>
      <c r="D187" s="12"/>
      <c r="E187" s="12"/>
      <c r="F187" s="12"/>
      <c r="G187" s="106"/>
      <c r="H187" s="107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80"/>
      <c r="DM187" s="80"/>
      <c r="DN187" s="80"/>
      <c r="DO187" s="80"/>
      <c r="DP187" s="80"/>
      <c r="DQ187" s="80"/>
      <c r="DR187" s="80"/>
      <c r="DS187" s="80"/>
      <c r="DT187" s="80"/>
      <c r="DU187" s="80"/>
      <c r="DV187" s="80"/>
      <c r="DW187" s="80"/>
      <c r="DX187" s="80"/>
      <c r="DY187" s="80"/>
      <c r="DZ187" s="80"/>
      <c r="EA187" s="80"/>
      <c r="EB187" s="80"/>
      <c r="EC187" s="80"/>
      <c r="ED187" s="80"/>
      <c r="EE187" s="80"/>
      <c r="EF187" s="80"/>
      <c r="EG187" s="80"/>
      <c r="EH187" s="80"/>
      <c r="EI187" s="80"/>
      <c r="EJ187" s="80"/>
      <c r="EK187" s="80"/>
      <c r="EL187" s="80"/>
      <c r="EM187" s="80"/>
      <c r="EN187" s="80"/>
      <c r="EO187" s="80"/>
      <c r="EP187" s="80"/>
      <c r="EQ187" s="80"/>
      <c r="ER187" s="80"/>
      <c r="ES187" s="80"/>
      <c r="ET187" s="80"/>
      <c r="EU187" s="80"/>
      <c r="EV187" s="80"/>
      <c r="EW187" s="80"/>
      <c r="EX187" s="80"/>
      <c r="EY187" s="80"/>
      <c r="EZ187" s="80"/>
      <c r="FA187" s="80"/>
      <c r="FB187" s="80"/>
      <c r="FC187" s="80"/>
      <c r="FD187" s="80"/>
      <c r="FE187" s="80"/>
      <c r="FF187" s="80"/>
      <c r="FG187" s="80"/>
      <c r="FH187" s="80"/>
      <c r="FI187" s="80"/>
      <c r="FJ187" s="80"/>
      <c r="FK187" s="80"/>
      <c r="FL187" s="80"/>
      <c r="FM187" s="80"/>
      <c r="FN187" s="80"/>
      <c r="FO187" s="80"/>
      <c r="FP187" s="80"/>
      <c r="FQ187" s="80"/>
      <c r="FR187" s="80"/>
      <c r="FS187" s="80"/>
      <c r="FT187" s="80"/>
      <c r="FU187" s="80"/>
      <c r="FV187" s="80"/>
      <c r="FW187" s="80"/>
      <c r="FX187" s="80"/>
      <c r="FY187" s="80"/>
      <c r="FZ187" s="80"/>
      <c r="GA187" s="80"/>
      <c r="GB187" s="80"/>
      <c r="GC187" s="80"/>
      <c r="GD187" s="80"/>
      <c r="GE187" s="80"/>
      <c r="GF187" s="80"/>
      <c r="GG187" s="80"/>
      <c r="GH187" s="80"/>
      <c r="GI187" s="80"/>
      <c r="GJ187" s="80"/>
      <c r="GK187" s="80"/>
      <c r="GL187" s="80"/>
      <c r="GM187" s="80"/>
      <c r="GN187" s="80"/>
      <c r="GO187" s="80"/>
      <c r="GP187" s="80"/>
      <c r="GQ187" s="80"/>
      <c r="GR187" s="80"/>
      <c r="GS187" s="80"/>
      <c r="GT187" s="80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0"/>
      <c r="HL187" s="80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  <c r="IA187" s="80"/>
      <c r="IB187" s="80"/>
      <c r="IC187" s="80"/>
      <c r="ID187" s="80"/>
      <c r="IE187" s="80"/>
      <c r="IF187" s="80"/>
      <c r="IG187" s="80"/>
      <c r="IH187" s="80"/>
      <c r="II187" s="80"/>
      <c r="IJ187" s="80"/>
      <c r="IK187" s="80"/>
      <c r="IL187" s="80"/>
      <c r="IM187" s="80"/>
      <c r="IN187" s="80"/>
      <c r="IO187" s="80"/>
      <c r="IP187" s="80"/>
      <c r="IQ187" s="80"/>
      <c r="IR187" s="12"/>
      <c r="IS187" s="12"/>
      <c r="IT187" s="12"/>
      <c r="IU187" s="12"/>
    </row>
    <row r="188" s="3" customFormat="1" spans="1:255">
      <c r="A188" s="12"/>
      <c r="B188" s="12"/>
      <c r="C188" s="12"/>
      <c r="D188" s="12"/>
      <c r="E188" s="12"/>
      <c r="F188" s="12"/>
      <c r="G188" s="106"/>
      <c r="H188" s="107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0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0"/>
      <c r="DH188" s="80"/>
      <c r="DI188" s="80"/>
      <c r="DJ188" s="80"/>
      <c r="DK188" s="80"/>
      <c r="DL188" s="80"/>
      <c r="DM188" s="80"/>
      <c r="DN188" s="80"/>
      <c r="DO188" s="80"/>
      <c r="DP188" s="80"/>
      <c r="DQ188" s="80"/>
      <c r="DR188" s="80"/>
      <c r="DS188" s="80"/>
      <c r="DT188" s="80"/>
      <c r="DU188" s="80"/>
      <c r="DV188" s="80"/>
      <c r="DW188" s="80"/>
      <c r="DX188" s="80"/>
      <c r="DY188" s="80"/>
      <c r="DZ188" s="80"/>
      <c r="EA188" s="80"/>
      <c r="EB188" s="80"/>
      <c r="EC188" s="80"/>
      <c r="ED188" s="80"/>
      <c r="EE188" s="80"/>
      <c r="EF188" s="80"/>
      <c r="EG188" s="80"/>
      <c r="EH188" s="80"/>
      <c r="EI188" s="80"/>
      <c r="EJ188" s="80"/>
      <c r="EK188" s="80"/>
      <c r="EL188" s="80"/>
      <c r="EM188" s="80"/>
      <c r="EN188" s="80"/>
      <c r="EO188" s="80"/>
      <c r="EP188" s="80"/>
      <c r="EQ188" s="80"/>
      <c r="ER188" s="80"/>
      <c r="ES188" s="80"/>
      <c r="ET188" s="80"/>
      <c r="EU188" s="80"/>
      <c r="EV188" s="80"/>
      <c r="EW188" s="80"/>
      <c r="EX188" s="80"/>
      <c r="EY188" s="80"/>
      <c r="EZ188" s="80"/>
      <c r="FA188" s="80"/>
      <c r="FB188" s="80"/>
      <c r="FC188" s="80"/>
      <c r="FD188" s="80"/>
      <c r="FE188" s="80"/>
      <c r="FF188" s="80"/>
      <c r="FG188" s="80"/>
      <c r="FH188" s="80"/>
      <c r="FI188" s="80"/>
      <c r="FJ188" s="80"/>
      <c r="FK188" s="80"/>
      <c r="FL188" s="80"/>
      <c r="FM188" s="80"/>
      <c r="FN188" s="80"/>
      <c r="FO188" s="80"/>
      <c r="FP188" s="80"/>
      <c r="FQ188" s="80"/>
      <c r="FR188" s="80"/>
      <c r="FS188" s="80"/>
      <c r="FT188" s="80"/>
      <c r="FU188" s="80"/>
      <c r="FV188" s="80"/>
      <c r="FW188" s="80"/>
      <c r="FX188" s="80"/>
      <c r="FY188" s="80"/>
      <c r="FZ188" s="80"/>
      <c r="GA188" s="80"/>
      <c r="GB188" s="80"/>
      <c r="GC188" s="80"/>
      <c r="GD188" s="80"/>
      <c r="GE188" s="80"/>
      <c r="GF188" s="80"/>
      <c r="GG188" s="80"/>
      <c r="GH188" s="80"/>
      <c r="GI188" s="80"/>
      <c r="GJ188" s="80"/>
      <c r="GK188" s="80"/>
      <c r="GL188" s="80"/>
      <c r="GM188" s="80"/>
      <c r="GN188" s="80"/>
      <c r="GO188" s="80"/>
      <c r="GP188" s="80"/>
      <c r="GQ188" s="80"/>
      <c r="GR188" s="80"/>
      <c r="GS188" s="80"/>
      <c r="GT188" s="80"/>
      <c r="GU188" s="80"/>
      <c r="GV188" s="80"/>
      <c r="GW188" s="80"/>
      <c r="GX188" s="80"/>
      <c r="GY188" s="80"/>
      <c r="GZ188" s="80"/>
      <c r="HA188" s="80"/>
      <c r="HB188" s="80"/>
      <c r="HC188" s="80"/>
      <c r="HD188" s="80"/>
      <c r="HE188" s="80"/>
      <c r="HF188" s="80"/>
      <c r="HG188" s="80"/>
      <c r="HH188" s="80"/>
      <c r="HI188" s="80"/>
      <c r="HJ188" s="80"/>
      <c r="HK188" s="80"/>
      <c r="HL188" s="80"/>
      <c r="HM188" s="80"/>
      <c r="HN188" s="80"/>
      <c r="HO188" s="80"/>
      <c r="HP188" s="80"/>
      <c r="HQ188" s="80"/>
      <c r="HR188" s="80"/>
      <c r="HS188" s="80"/>
      <c r="HT188" s="80"/>
      <c r="HU188" s="80"/>
      <c r="HV188" s="80"/>
      <c r="HW188" s="80"/>
      <c r="HX188" s="80"/>
      <c r="HY188" s="80"/>
      <c r="HZ188" s="80"/>
      <c r="IA188" s="80"/>
      <c r="IB188" s="80"/>
      <c r="IC188" s="80"/>
      <c r="ID188" s="80"/>
      <c r="IE188" s="80"/>
      <c r="IF188" s="80"/>
      <c r="IG188" s="80"/>
      <c r="IH188" s="80"/>
      <c r="II188" s="80"/>
      <c r="IJ188" s="80"/>
      <c r="IK188" s="80"/>
      <c r="IL188" s="80"/>
      <c r="IM188" s="80"/>
      <c r="IN188" s="80"/>
      <c r="IO188" s="80"/>
      <c r="IP188" s="80"/>
      <c r="IQ188" s="80"/>
      <c r="IR188" s="12"/>
      <c r="IS188" s="12"/>
      <c r="IT188" s="12"/>
      <c r="IU188" s="12"/>
    </row>
    <row r="189" s="3" customFormat="1" spans="1:255">
      <c r="A189" s="12"/>
      <c r="B189" s="12"/>
      <c r="C189" s="12"/>
      <c r="D189" s="12"/>
      <c r="E189" s="12"/>
      <c r="F189" s="12"/>
      <c r="G189" s="106"/>
      <c r="H189" s="107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0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0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0"/>
      <c r="DH189" s="80"/>
      <c r="DI189" s="80"/>
      <c r="DJ189" s="80"/>
      <c r="DK189" s="80"/>
      <c r="DL189" s="80"/>
      <c r="DM189" s="80"/>
      <c r="DN189" s="80"/>
      <c r="DO189" s="80"/>
      <c r="DP189" s="80"/>
      <c r="DQ189" s="80"/>
      <c r="DR189" s="80"/>
      <c r="DS189" s="80"/>
      <c r="DT189" s="80"/>
      <c r="DU189" s="80"/>
      <c r="DV189" s="80"/>
      <c r="DW189" s="80"/>
      <c r="DX189" s="80"/>
      <c r="DY189" s="80"/>
      <c r="DZ189" s="80"/>
      <c r="EA189" s="80"/>
      <c r="EB189" s="80"/>
      <c r="EC189" s="80"/>
      <c r="ED189" s="80"/>
      <c r="EE189" s="80"/>
      <c r="EF189" s="80"/>
      <c r="EG189" s="80"/>
      <c r="EH189" s="80"/>
      <c r="EI189" s="80"/>
      <c r="EJ189" s="80"/>
      <c r="EK189" s="80"/>
      <c r="EL189" s="80"/>
      <c r="EM189" s="80"/>
      <c r="EN189" s="80"/>
      <c r="EO189" s="80"/>
      <c r="EP189" s="80"/>
      <c r="EQ189" s="80"/>
      <c r="ER189" s="80"/>
      <c r="ES189" s="80"/>
      <c r="ET189" s="80"/>
      <c r="EU189" s="80"/>
      <c r="EV189" s="80"/>
      <c r="EW189" s="80"/>
      <c r="EX189" s="80"/>
      <c r="EY189" s="80"/>
      <c r="EZ189" s="80"/>
      <c r="FA189" s="80"/>
      <c r="FB189" s="80"/>
      <c r="FC189" s="80"/>
      <c r="FD189" s="80"/>
      <c r="FE189" s="80"/>
      <c r="FF189" s="80"/>
      <c r="FG189" s="80"/>
      <c r="FH189" s="80"/>
      <c r="FI189" s="80"/>
      <c r="FJ189" s="80"/>
      <c r="FK189" s="80"/>
      <c r="FL189" s="80"/>
      <c r="FM189" s="80"/>
      <c r="FN189" s="80"/>
      <c r="FO189" s="80"/>
      <c r="FP189" s="80"/>
      <c r="FQ189" s="80"/>
      <c r="FR189" s="80"/>
      <c r="FS189" s="80"/>
      <c r="FT189" s="80"/>
      <c r="FU189" s="80"/>
      <c r="FV189" s="80"/>
      <c r="FW189" s="80"/>
      <c r="FX189" s="80"/>
      <c r="FY189" s="80"/>
      <c r="FZ189" s="80"/>
      <c r="GA189" s="80"/>
      <c r="GB189" s="80"/>
      <c r="GC189" s="80"/>
      <c r="GD189" s="80"/>
      <c r="GE189" s="80"/>
      <c r="GF189" s="80"/>
      <c r="GG189" s="80"/>
      <c r="GH189" s="80"/>
      <c r="GI189" s="80"/>
      <c r="GJ189" s="80"/>
      <c r="GK189" s="80"/>
      <c r="GL189" s="80"/>
      <c r="GM189" s="80"/>
      <c r="GN189" s="80"/>
      <c r="GO189" s="80"/>
      <c r="GP189" s="80"/>
      <c r="GQ189" s="80"/>
      <c r="GR189" s="80"/>
      <c r="GS189" s="80"/>
      <c r="GT189" s="80"/>
      <c r="GU189" s="80"/>
      <c r="GV189" s="80"/>
      <c r="GW189" s="80"/>
      <c r="GX189" s="80"/>
      <c r="GY189" s="80"/>
      <c r="GZ189" s="80"/>
      <c r="HA189" s="80"/>
      <c r="HB189" s="80"/>
      <c r="HC189" s="80"/>
      <c r="HD189" s="80"/>
      <c r="HE189" s="80"/>
      <c r="HF189" s="80"/>
      <c r="HG189" s="80"/>
      <c r="HH189" s="80"/>
      <c r="HI189" s="80"/>
      <c r="HJ189" s="80"/>
      <c r="HK189" s="80"/>
      <c r="HL189" s="80"/>
      <c r="HM189" s="80"/>
      <c r="HN189" s="80"/>
      <c r="HO189" s="80"/>
      <c r="HP189" s="80"/>
      <c r="HQ189" s="80"/>
      <c r="HR189" s="80"/>
      <c r="HS189" s="80"/>
      <c r="HT189" s="80"/>
      <c r="HU189" s="80"/>
      <c r="HV189" s="80"/>
      <c r="HW189" s="80"/>
      <c r="HX189" s="80"/>
      <c r="HY189" s="80"/>
      <c r="HZ189" s="80"/>
      <c r="IA189" s="80"/>
      <c r="IB189" s="80"/>
      <c r="IC189" s="80"/>
      <c r="ID189" s="80"/>
      <c r="IE189" s="80"/>
      <c r="IF189" s="80"/>
      <c r="IG189" s="80"/>
      <c r="IH189" s="80"/>
      <c r="II189" s="80"/>
      <c r="IJ189" s="80"/>
      <c r="IK189" s="80"/>
      <c r="IL189" s="80"/>
      <c r="IM189" s="80"/>
      <c r="IN189" s="80"/>
      <c r="IO189" s="80"/>
      <c r="IP189" s="80"/>
      <c r="IQ189" s="80"/>
      <c r="IR189" s="12"/>
      <c r="IS189" s="12"/>
      <c r="IT189" s="12"/>
      <c r="IU189" s="12"/>
    </row>
    <row r="190" s="3" customFormat="1" spans="1:255">
      <c r="A190" s="12"/>
      <c r="B190" s="12"/>
      <c r="C190" s="12"/>
      <c r="D190" s="12"/>
      <c r="E190" s="12"/>
      <c r="F190" s="12"/>
      <c r="G190" s="106"/>
      <c r="H190" s="107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0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0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0"/>
      <c r="DH190" s="80"/>
      <c r="DI190" s="80"/>
      <c r="DJ190" s="80"/>
      <c r="DK190" s="80"/>
      <c r="DL190" s="80"/>
      <c r="DM190" s="80"/>
      <c r="DN190" s="80"/>
      <c r="DO190" s="80"/>
      <c r="DP190" s="80"/>
      <c r="DQ190" s="80"/>
      <c r="DR190" s="80"/>
      <c r="DS190" s="80"/>
      <c r="DT190" s="80"/>
      <c r="DU190" s="80"/>
      <c r="DV190" s="80"/>
      <c r="DW190" s="80"/>
      <c r="DX190" s="80"/>
      <c r="DY190" s="80"/>
      <c r="DZ190" s="80"/>
      <c r="EA190" s="80"/>
      <c r="EB190" s="80"/>
      <c r="EC190" s="80"/>
      <c r="ED190" s="80"/>
      <c r="EE190" s="80"/>
      <c r="EF190" s="80"/>
      <c r="EG190" s="80"/>
      <c r="EH190" s="80"/>
      <c r="EI190" s="80"/>
      <c r="EJ190" s="80"/>
      <c r="EK190" s="80"/>
      <c r="EL190" s="80"/>
      <c r="EM190" s="80"/>
      <c r="EN190" s="80"/>
      <c r="EO190" s="80"/>
      <c r="EP190" s="80"/>
      <c r="EQ190" s="80"/>
      <c r="ER190" s="80"/>
      <c r="ES190" s="80"/>
      <c r="ET190" s="80"/>
      <c r="EU190" s="80"/>
      <c r="EV190" s="80"/>
      <c r="EW190" s="80"/>
      <c r="EX190" s="80"/>
      <c r="EY190" s="80"/>
      <c r="EZ190" s="80"/>
      <c r="FA190" s="80"/>
      <c r="FB190" s="80"/>
      <c r="FC190" s="80"/>
      <c r="FD190" s="80"/>
      <c r="FE190" s="80"/>
      <c r="FF190" s="80"/>
      <c r="FG190" s="80"/>
      <c r="FH190" s="80"/>
      <c r="FI190" s="80"/>
      <c r="FJ190" s="80"/>
      <c r="FK190" s="80"/>
      <c r="FL190" s="80"/>
      <c r="FM190" s="80"/>
      <c r="FN190" s="80"/>
      <c r="FO190" s="80"/>
      <c r="FP190" s="80"/>
      <c r="FQ190" s="80"/>
      <c r="FR190" s="80"/>
      <c r="FS190" s="80"/>
      <c r="FT190" s="80"/>
      <c r="FU190" s="80"/>
      <c r="FV190" s="80"/>
      <c r="FW190" s="80"/>
      <c r="FX190" s="80"/>
      <c r="FY190" s="80"/>
      <c r="FZ190" s="80"/>
      <c r="GA190" s="80"/>
      <c r="GB190" s="80"/>
      <c r="GC190" s="80"/>
      <c r="GD190" s="80"/>
      <c r="GE190" s="80"/>
      <c r="GF190" s="80"/>
      <c r="GG190" s="80"/>
      <c r="GH190" s="80"/>
      <c r="GI190" s="80"/>
      <c r="GJ190" s="80"/>
      <c r="GK190" s="80"/>
      <c r="GL190" s="80"/>
      <c r="GM190" s="80"/>
      <c r="GN190" s="80"/>
      <c r="GO190" s="80"/>
      <c r="GP190" s="80"/>
      <c r="GQ190" s="80"/>
      <c r="GR190" s="80"/>
      <c r="GS190" s="80"/>
      <c r="GT190" s="80"/>
      <c r="GU190" s="80"/>
      <c r="GV190" s="80"/>
      <c r="GW190" s="80"/>
      <c r="GX190" s="80"/>
      <c r="GY190" s="80"/>
      <c r="GZ190" s="80"/>
      <c r="HA190" s="80"/>
      <c r="HB190" s="80"/>
      <c r="HC190" s="80"/>
      <c r="HD190" s="80"/>
      <c r="HE190" s="80"/>
      <c r="HF190" s="80"/>
      <c r="HG190" s="80"/>
      <c r="HH190" s="80"/>
      <c r="HI190" s="80"/>
      <c r="HJ190" s="80"/>
      <c r="HK190" s="80"/>
      <c r="HL190" s="80"/>
      <c r="HM190" s="80"/>
      <c r="HN190" s="80"/>
      <c r="HO190" s="80"/>
      <c r="HP190" s="80"/>
      <c r="HQ190" s="80"/>
      <c r="HR190" s="80"/>
      <c r="HS190" s="80"/>
      <c r="HT190" s="80"/>
      <c r="HU190" s="80"/>
      <c r="HV190" s="80"/>
      <c r="HW190" s="80"/>
      <c r="HX190" s="80"/>
      <c r="HY190" s="80"/>
      <c r="HZ190" s="80"/>
      <c r="IA190" s="80"/>
      <c r="IB190" s="80"/>
      <c r="IC190" s="80"/>
      <c r="ID190" s="80"/>
      <c r="IE190" s="80"/>
      <c r="IF190" s="80"/>
      <c r="IG190" s="80"/>
      <c r="IH190" s="80"/>
      <c r="II190" s="80"/>
      <c r="IJ190" s="80"/>
      <c r="IK190" s="80"/>
      <c r="IL190" s="80"/>
      <c r="IM190" s="80"/>
      <c r="IN190" s="80"/>
      <c r="IO190" s="80"/>
      <c r="IP190" s="80"/>
      <c r="IQ190" s="80"/>
      <c r="IR190" s="12"/>
      <c r="IS190" s="12"/>
      <c r="IT190" s="12"/>
      <c r="IU190" s="12"/>
    </row>
    <row r="191" s="3" customFormat="1" spans="1:255">
      <c r="A191" s="12"/>
      <c r="B191" s="12"/>
      <c r="C191" s="12"/>
      <c r="D191" s="12"/>
      <c r="E191" s="12"/>
      <c r="F191" s="12"/>
      <c r="G191" s="106"/>
      <c r="H191" s="107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0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  <c r="DM191" s="80"/>
      <c r="DN191" s="80"/>
      <c r="DO191" s="80"/>
      <c r="DP191" s="80"/>
      <c r="DQ191" s="80"/>
      <c r="DR191" s="80"/>
      <c r="DS191" s="80"/>
      <c r="DT191" s="80"/>
      <c r="DU191" s="80"/>
      <c r="DV191" s="80"/>
      <c r="DW191" s="80"/>
      <c r="DX191" s="80"/>
      <c r="DY191" s="80"/>
      <c r="DZ191" s="80"/>
      <c r="EA191" s="80"/>
      <c r="EB191" s="80"/>
      <c r="EC191" s="80"/>
      <c r="ED191" s="80"/>
      <c r="EE191" s="80"/>
      <c r="EF191" s="80"/>
      <c r="EG191" s="80"/>
      <c r="EH191" s="80"/>
      <c r="EI191" s="80"/>
      <c r="EJ191" s="80"/>
      <c r="EK191" s="80"/>
      <c r="EL191" s="80"/>
      <c r="EM191" s="80"/>
      <c r="EN191" s="80"/>
      <c r="EO191" s="80"/>
      <c r="EP191" s="80"/>
      <c r="EQ191" s="80"/>
      <c r="ER191" s="80"/>
      <c r="ES191" s="80"/>
      <c r="ET191" s="80"/>
      <c r="EU191" s="80"/>
      <c r="EV191" s="80"/>
      <c r="EW191" s="80"/>
      <c r="EX191" s="80"/>
      <c r="EY191" s="80"/>
      <c r="EZ191" s="80"/>
      <c r="FA191" s="80"/>
      <c r="FB191" s="80"/>
      <c r="FC191" s="80"/>
      <c r="FD191" s="80"/>
      <c r="FE191" s="80"/>
      <c r="FF191" s="80"/>
      <c r="FG191" s="80"/>
      <c r="FH191" s="80"/>
      <c r="FI191" s="80"/>
      <c r="FJ191" s="80"/>
      <c r="FK191" s="80"/>
      <c r="FL191" s="80"/>
      <c r="FM191" s="80"/>
      <c r="FN191" s="80"/>
      <c r="FO191" s="80"/>
      <c r="FP191" s="80"/>
      <c r="FQ191" s="80"/>
      <c r="FR191" s="80"/>
      <c r="FS191" s="80"/>
      <c r="FT191" s="80"/>
      <c r="FU191" s="80"/>
      <c r="FV191" s="80"/>
      <c r="FW191" s="80"/>
      <c r="FX191" s="80"/>
      <c r="FY191" s="80"/>
      <c r="FZ191" s="80"/>
      <c r="GA191" s="80"/>
      <c r="GB191" s="80"/>
      <c r="GC191" s="80"/>
      <c r="GD191" s="80"/>
      <c r="GE191" s="80"/>
      <c r="GF191" s="80"/>
      <c r="GG191" s="80"/>
      <c r="GH191" s="80"/>
      <c r="GI191" s="80"/>
      <c r="GJ191" s="80"/>
      <c r="GK191" s="80"/>
      <c r="GL191" s="80"/>
      <c r="GM191" s="80"/>
      <c r="GN191" s="80"/>
      <c r="GO191" s="80"/>
      <c r="GP191" s="80"/>
      <c r="GQ191" s="80"/>
      <c r="GR191" s="80"/>
      <c r="GS191" s="80"/>
      <c r="GT191" s="80"/>
      <c r="GU191" s="80"/>
      <c r="GV191" s="80"/>
      <c r="GW191" s="80"/>
      <c r="GX191" s="80"/>
      <c r="GY191" s="80"/>
      <c r="GZ191" s="80"/>
      <c r="HA191" s="80"/>
      <c r="HB191" s="80"/>
      <c r="HC191" s="80"/>
      <c r="HD191" s="80"/>
      <c r="HE191" s="80"/>
      <c r="HF191" s="80"/>
      <c r="HG191" s="80"/>
      <c r="HH191" s="80"/>
      <c r="HI191" s="80"/>
      <c r="HJ191" s="80"/>
      <c r="HK191" s="80"/>
      <c r="HL191" s="80"/>
      <c r="HM191" s="80"/>
      <c r="HN191" s="80"/>
      <c r="HO191" s="80"/>
      <c r="HP191" s="80"/>
      <c r="HQ191" s="80"/>
      <c r="HR191" s="80"/>
      <c r="HS191" s="80"/>
      <c r="HT191" s="80"/>
      <c r="HU191" s="80"/>
      <c r="HV191" s="80"/>
      <c r="HW191" s="80"/>
      <c r="HX191" s="80"/>
      <c r="HY191" s="80"/>
      <c r="HZ191" s="80"/>
      <c r="IA191" s="80"/>
      <c r="IB191" s="80"/>
      <c r="IC191" s="80"/>
      <c r="ID191" s="80"/>
      <c r="IE191" s="80"/>
      <c r="IF191" s="80"/>
      <c r="IG191" s="80"/>
      <c r="IH191" s="80"/>
      <c r="II191" s="80"/>
      <c r="IJ191" s="80"/>
      <c r="IK191" s="80"/>
      <c r="IL191" s="80"/>
      <c r="IM191" s="80"/>
      <c r="IN191" s="80"/>
      <c r="IO191" s="80"/>
      <c r="IP191" s="80"/>
      <c r="IQ191" s="80"/>
      <c r="IR191" s="12"/>
      <c r="IS191" s="12"/>
      <c r="IT191" s="12"/>
      <c r="IU191" s="12"/>
    </row>
    <row r="192" s="3" customFormat="1" spans="1:255">
      <c r="A192" s="12"/>
      <c r="B192" s="12"/>
      <c r="C192" s="12"/>
      <c r="D192" s="12"/>
      <c r="E192" s="12"/>
      <c r="F192" s="12"/>
      <c r="G192" s="106"/>
      <c r="H192" s="107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  <c r="ED192" s="80"/>
      <c r="EE192" s="80"/>
      <c r="EF192" s="80"/>
      <c r="EG192" s="80"/>
      <c r="EH192" s="80"/>
      <c r="EI192" s="80"/>
      <c r="EJ192" s="80"/>
      <c r="EK192" s="80"/>
      <c r="EL192" s="80"/>
      <c r="EM192" s="80"/>
      <c r="EN192" s="80"/>
      <c r="EO192" s="80"/>
      <c r="EP192" s="80"/>
      <c r="EQ192" s="80"/>
      <c r="ER192" s="80"/>
      <c r="ES192" s="80"/>
      <c r="ET192" s="80"/>
      <c r="EU192" s="80"/>
      <c r="EV192" s="80"/>
      <c r="EW192" s="80"/>
      <c r="EX192" s="80"/>
      <c r="EY192" s="80"/>
      <c r="EZ192" s="80"/>
      <c r="FA192" s="80"/>
      <c r="FB192" s="80"/>
      <c r="FC192" s="80"/>
      <c r="FD192" s="80"/>
      <c r="FE192" s="80"/>
      <c r="FF192" s="80"/>
      <c r="FG192" s="80"/>
      <c r="FH192" s="80"/>
      <c r="FI192" s="80"/>
      <c r="FJ192" s="80"/>
      <c r="FK192" s="80"/>
      <c r="FL192" s="80"/>
      <c r="FM192" s="80"/>
      <c r="FN192" s="80"/>
      <c r="FO192" s="80"/>
      <c r="FP192" s="80"/>
      <c r="FQ192" s="80"/>
      <c r="FR192" s="80"/>
      <c r="FS192" s="80"/>
      <c r="FT192" s="80"/>
      <c r="FU192" s="80"/>
      <c r="FV192" s="80"/>
      <c r="FW192" s="80"/>
      <c r="FX192" s="80"/>
      <c r="FY192" s="80"/>
      <c r="FZ192" s="80"/>
      <c r="GA192" s="80"/>
      <c r="GB192" s="80"/>
      <c r="GC192" s="80"/>
      <c r="GD192" s="80"/>
      <c r="GE192" s="80"/>
      <c r="GF192" s="80"/>
      <c r="GG192" s="80"/>
      <c r="GH192" s="80"/>
      <c r="GI192" s="80"/>
      <c r="GJ192" s="80"/>
      <c r="GK192" s="80"/>
      <c r="GL192" s="80"/>
      <c r="GM192" s="80"/>
      <c r="GN192" s="80"/>
      <c r="GO192" s="80"/>
      <c r="GP192" s="80"/>
      <c r="GQ192" s="80"/>
      <c r="GR192" s="80"/>
      <c r="GS192" s="80"/>
      <c r="GT192" s="80"/>
      <c r="GU192" s="80"/>
      <c r="GV192" s="80"/>
      <c r="GW192" s="80"/>
      <c r="GX192" s="80"/>
      <c r="GY192" s="80"/>
      <c r="GZ192" s="80"/>
      <c r="HA192" s="80"/>
      <c r="HB192" s="80"/>
      <c r="HC192" s="80"/>
      <c r="HD192" s="80"/>
      <c r="HE192" s="80"/>
      <c r="HF192" s="80"/>
      <c r="HG192" s="80"/>
      <c r="HH192" s="80"/>
      <c r="HI192" s="80"/>
      <c r="HJ192" s="80"/>
      <c r="HK192" s="80"/>
      <c r="HL192" s="80"/>
      <c r="HM192" s="80"/>
      <c r="HN192" s="80"/>
      <c r="HO192" s="80"/>
      <c r="HP192" s="80"/>
      <c r="HQ192" s="80"/>
      <c r="HR192" s="80"/>
      <c r="HS192" s="80"/>
      <c r="HT192" s="80"/>
      <c r="HU192" s="80"/>
      <c r="HV192" s="80"/>
      <c r="HW192" s="80"/>
      <c r="HX192" s="80"/>
      <c r="HY192" s="80"/>
      <c r="HZ192" s="80"/>
      <c r="IA192" s="80"/>
      <c r="IB192" s="80"/>
      <c r="IC192" s="80"/>
      <c r="ID192" s="80"/>
      <c r="IE192" s="80"/>
      <c r="IF192" s="80"/>
      <c r="IG192" s="80"/>
      <c r="IH192" s="80"/>
      <c r="II192" s="80"/>
      <c r="IJ192" s="80"/>
      <c r="IK192" s="80"/>
      <c r="IL192" s="80"/>
      <c r="IM192" s="80"/>
      <c r="IN192" s="80"/>
      <c r="IO192" s="80"/>
      <c r="IP192" s="80"/>
      <c r="IQ192" s="80"/>
      <c r="IR192" s="12"/>
      <c r="IS192" s="12"/>
      <c r="IT192" s="12"/>
      <c r="IU192" s="12"/>
    </row>
    <row r="193" s="3" customFormat="1" spans="1:255">
      <c r="A193" s="12"/>
      <c r="B193" s="12"/>
      <c r="C193" s="12"/>
      <c r="D193" s="12"/>
      <c r="E193" s="12"/>
      <c r="F193" s="12"/>
      <c r="G193" s="106"/>
      <c r="H193" s="107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  <c r="EN193" s="80"/>
      <c r="EO193" s="80"/>
      <c r="EP193" s="80"/>
      <c r="EQ193" s="80"/>
      <c r="ER193" s="80"/>
      <c r="ES193" s="80"/>
      <c r="ET193" s="80"/>
      <c r="EU193" s="80"/>
      <c r="EV193" s="80"/>
      <c r="EW193" s="80"/>
      <c r="EX193" s="80"/>
      <c r="EY193" s="80"/>
      <c r="EZ193" s="80"/>
      <c r="FA193" s="80"/>
      <c r="FB193" s="80"/>
      <c r="FC193" s="80"/>
      <c r="FD193" s="80"/>
      <c r="FE193" s="80"/>
      <c r="FF193" s="80"/>
      <c r="FG193" s="80"/>
      <c r="FH193" s="80"/>
      <c r="FI193" s="80"/>
      <c r="FJ193" s="80"/>
      <c r="FK193" s="80"/>
      <c r="FL193" s="80"/>
      <c r="FM193" s="80"/>
      <c r="FN193" s="80"/>
      <c r="FO193" s="80"/>
      <c r="FP193" s="80"/>
      <c r="FQ193" s="80"/>
      <c r="FR193" s="80"/>
      <c r="FS193" s="80"/>
      <c r="FT193" s="80"/>
      <c r="FU193" s="80"/>
      <c r="FV193" s="80"/>
      <c r="FW193" s="80"/>
      <c r="FX193" s="80"/>
      <c r="FY193" s="80"/>
      <c r="FZ193" s="80"/>
      <c r="GA193" s="80"/>
      <c r="GB193" s="80"/>
      <c r="GC193" s="80"/>
      <c r="GD193" s="80"/>
      <c r="GE193" s="80"/>
      <c r="GF193" s="80"/>
      <c r="GG193" s="80"/>
      <c r="GH193" s="80"/>
      <c r="GI193" s="80"/>
      <c r="GJ193" s="80"/>
      <c r="GK193" s="80"/>
      <c r="GL193" s="80"/>
      <c r="GM193" s="80"/>
      <c r="GN193" s="80"/>
      <c r="GO193" s="80"/>
      <c r="GP193" s="80"/>
      <c r="GQ193" s="80"/>
      <c r="GR193" s="80"/>
      <c r="GS193" s="80"/>
      <c r="GT193" s="80"/>
      <c r="GU193" s="80"/>
      <c r="GV193" s="80"/>
      <c r="GW193" s="80"/>
      <c r="GX193" s="80"/>
      <c r="GY193" s="80"/>
      <c r="GZ193" s="80"/>
      <c r="HA193" s="80"/>
      <c r="HB193" s="80"/>
      <c r="HC193" s="80"/>
      <c r="HD193" s="80"/>
      <c r="HE193" s="80"/>
      <c r="HF193" s="80"/>
      <c r="HG193" s="80"/>
      <c r="HH193" s="80"/>
      <c r="HI193" s="80"/>
      <c r="HJ193" s="80"/>
      <c r="HK193" s="80"/>
      <c r="HL193" s="80"/>
      <c r="HM193" s="80"/>
      <c r="HN193" s="80"/>
      <c r="HO193" s="80"/>
      <c r="HP193" s="80"/>
      <c r="HQ193" s="80"/>
      <c r="HR193" s="80"/>
      <c r="HS193" s="80"/>
      <c r="HT193" s="80"/>
      <c r="HU193" s="80"/>
      <c r="HV193" s="80"/>
      <c r="HW193" s="80"/>
      <c r="HX193" s="80"/>
      <c r="HY193" s="80"/>
      <c r="HZ193" s="80"/>
      <c r="IA193" s="80"/>
      <c r="IB193" s="80"/>
      <c r="IC193" s="80"/>
      <c r="ID193" s="80"/>
      <c r="IE193" s="80"/>
      <c r="IF193" s="80"/>
      <c r="IG193" s="80"/>
      <c r="IH193" s="80"/>
      <c r="II193" s="80"/>
      <c r="IJ193" s="80"/>
      <c r="IK193" s="80"/>
      <c r="IL193" s="80"/>
      <c r="IM193" s="80"/>
      <c r="IN193" s="80"/>
      <c r="IO193" s="80"/>
      <c r="IP193" s="80"/>
      <c r="IQ193" s="80"/>
      <c r="IR193" s="12"/>
      <c r="IS193" s="12"/>
      <c r="IT193" s="12"/>
      <c r="IU193" s="12"/>
    </row>
  </sheetData>
  <mergeCells count="89">
    <mergeCell ref="A1:B1"/>
    <mergeCell ref="A3:H3"/>
    <mergeCell ref="G4:H4"/>
    <mergeCell ref="F5:G5"/>
    <mergeCell ref="B7:D7"/>
    <mergeCell ref="A5:A6"/>
    <mergeCell ref="A42:A43"/>
    <mergeCell ref="A84:A85"/>
    <mergeCell ref="A86:A87"/>
    <mergeCell ref="A106:A107"/>
    <mergeCell ref="A108:A109"/>
    <mergeCell ref="A127:A128"/>
    <mergeCell ref="A136:A137"/>
    <mergeCell ref="A158:A159"/>
    <mergeCell ref="B5:B6"/>
    <mergeCell ref="B8:B30"/>
    <mergeCell ref="B32:B39"/>
    <mergeCell ref="B41:B47"/>
    <mergeCell ref="B49:B68"/>
    <mergeCell ref="B70:B82"/>
    <mergeCell ref="B84:B104"/>
    <mergeCell ref="B106:B112"/>
    <mergeCell ref="B114:B134"/>
    <mergeCell ref="B136:B141"/>
    <mergeCell ref="B143:B154"/>
    <mergeCell ref="B156:B163"/>
    <mergeCell ref="B165:B168"/>
    <mergeCell ref="C5:C6"/>
    <mergeCell ref="C8:C30"/>
    <mergeCell ref="C32:C39"/>
    <mergeCell ref="C41:C47"/>
    <mergeCell ref="C49:C68"/>
    <mergeCell ref="C70:C82"/>
    <mergeCell ref="C84:C104"/>
    <mergeCell ref="C106:C112"/>
    <mergeCell ref="C114:C134"/>
    <mergeCell ref="C136:C141"/>
    <mergeCell ref="C143:C154"/>
    <mergeCell ref="C156:C163"/>
    <mergeCell ref="C165:C168"/>
    <mergeCell ref="D5:D6"/>
    <mergeCell ref="D42:D43"/>
    <mergeCell ref="D84:D85"/>
    <mergeCell ref="D86:D87"/>
    <mergeCell ref="D106:D107"/>
    <mergeCell ref="D108:D109"/>
    <mergeCell ref="D127:D128"/>
    <mergeCell ref="D136:D137"/>
    <mergeCell ref="D158:D159"/>
    <mergeCell ref="D166:D168"/>
    <mergeCell ref="E5:E6"/>
    <mergeCell ref="E42:E43"/>
    <mergeCell ref="E84:E85"/>
    <mergeCell ref="E86:E87"/>
    <mergeCell ref="E106:E107"/>
    <mergeCell ref="E108:E109"/>
    <mergeCell ref="E127:E128"/>
    <mergeCell ref="E136:E137"/>
    <mergeCell ref="E158:E159"/>
    <mergeCell ref="E166:E168"/>
    <mergeCell ref="F8:F13"/>
    <mergeCell ref="F14:F18"/>
    <mergeCell ref="F19:F20"/>
    <mergeCell ref="F21:F30"/>
    <mergeCell ref="F33:F36"/>
    <mergeCell ref="F37:F38"/>
    <mergeCell ref="F41:F42"/>
    <mergeCell ref="F43:F44"/>
    <mergeCell ref="F46:F47"/>
    <mergeCell ref="F49:F56"/>
    <mergeCell ref="F57:F61"/>
    <mergeCell ref="F62:F64"/>
    <mergeCell ref="F65:F68"/>
    <mergeCell ref="F70:F75"/>
    <mergeCell ref="F76:F81"/>
    <mergeCell ref="F87:F100"/>
    <mergeCell ref="F101:F103"/>
    <mergeCell ref="F114:F121"/>
    <mergeCell ref="F122:F124"/>
    <mergeCell ref="F125:F127"/>
    <mergeCell ref="F129:F130"/>
    <mergeCell ref="F132:F133"/>
    <mergeCell ref="F138:F140"/>
    <mergeCell ref="F143:F146"/>
    <mergeCell ref="F147:F150"/>
    <mergeCell ref="F151:F153"/>
    <mergeCell ref="F156:F158"/>
    <mergeCell ref="F159:F160"/>
    <mergeCell ref="H5:H6"/>
  </mergeCells>
  <pageMargins left="0.590277777777778" right="0.0388888888888889" top="0.751388888888889" bottom="0.751388888888889" header="0.297916666666667" footer="0.297916666666667"/>
  <pageSetup paperSize="9" orientation="portrait" horizontalDpi="6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145"/>
  <sheetViews>
    <sheetView tabSelected="1" workbookViewId="0">
      <selection activeCell="G1" sqref="A:H"/>
    </sheetView>
  </sheetViews>
  <sheetFormatPr defaultColWidth="9" defaultRowHeight="12"/>
  <cols>
    <col min="1" max="1" width="5.25" style="4" customWidth="1"/>
    <col min="2" max="2" width="7.625" style="4" customWidth="1"/>
    <col min="3" max="3" width="9.19166666666667" style="4" customWidth="1"/>
    <col min="4" max="4" width="15.875" style="4" customWidth="1"/>
    <col min="5" max="5" width="21.75" style="4" customWidth="1"/>
    <col min="6" max="6" width="16" style="4" customWidth="1"/>
    <col min="7" max="7" width="10.625" style="5" customWidth="1"/>
    <col min="8" max="8" width="5.75" style="3" customWidth="1"/>
    <col min="9" max="9" width="9.375" style="3"/>
    <col min="10" max="16384" width="9" style="3"/>
  </cols>
  <sheetData>
    <row r="1" s="1" customFormat="1" ht="20" customHeight="1" spans="1:251">
      <c r="A1" s="6" t="s">
        <v>355</v>
      </c>
      <c r="B1" s="6"/>
      <c r="C1" s="7"/>
      <c r="D1" s="7"/>
      <c r="E1" s="7"/>
      <c r="F1" s="7"/>
      <c r="G1" s="8"/>
      <c r="H1" s="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</row>
    <row r="2" s="2" customFormat="1" ht="21.75" spans="1:251">
      <c r="A2" s="10" t="s">
        <v>356</v>
      </c>
      <c r="B2" s="10"/>
      <c r="C2" s="10"/>
      <c r="D2" s="10"/>
      <c r="E2" s="10"/>
      <c r="F2" s="10"/>
      <c r="G2" s="11"/>
      <c r="H2" s="10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</row>
    <row r="3" s="3" customFormat="1" ht="24" customHeight="1" spans="1:251">
      <c r="A3" s="12"/>
      <c r="B3" s="12"/>
      <c r="C3" s="12"/>
      <c r="D3" s="12"/>
      <c r="E3" s="12"/>
      <c r="F3" s="12"/>
      <c r="G3" s="13" t="s">
        <v>2</v>
      </c>
      <c r="H3" s="1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</row>
    <row r="4" s="3" customFormat="1" ht="19" customHeight="1" spans="1:251">
      <c r="A4" s="15" t="s">
        <v>3</v>
      </c>
      <c r="B4" s="15" t="s">
        <v>4</v>
      </c>
      <c r="C4" s="16" t="s">
        <v>5</v>
      </c>
      <c r="D4" s="15" t="s">
        <v>6</v>
      </c>
      <c r="E4" s="17" t="s">
        <v>7</v>
      </c>
      <c r="F4" s="15" t="s">
        <v>8</v>
      </c>
      <c r="G4" s="18"/>
      <c r="H4" s="16" t="s">
        <v>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</row>
    <row r="5" s="3" customFormat="1" ht="19" customHeight="1" spans="1:251">
      <c r="A5" s="15"/>
      <c r="B5" s="15"/>
      <c r="C5" s="15"/>
      <c r="D5" s="15"/>
      <c r="E5" s="17"/>
      <c r="F5" s="15" t="s">
        <v>10</v>
      </c>
      <c r="G5" s="18" t="s">
        <v>11</v>
      </c>
      <c r="H5" s="16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="3" customFormat="1" ht="27" customHeight="1" spans="1:251">
      <c r="A6" s="15"/>
      <c r="B6" s="15" t="s">
        <v>12</v>
      </c>
      <c r="C6" s="15"/>
      <c r="D6" s="15"/>
      <c r="E6" s="15"/>
      <c r="F6" s="15"/>
      <c r="G6" s="18">
        <f>SUM(G19,G23,G30,G47,G50,G58,G68,G71,G75,G81,G88,G95,G110,G113,G118,G125,G132,G140,G145)</f>
        <v>11620.13</v>
      </c>
      <c r="H6" s="16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</row>
    <row r="7" s="3" customFormat="1" ht="27" customHeight="1" spans="1:251">
      <c r="A7" s="15">
        <v>1</v>
      </c>
      <c r="B7" s="19" t="s">
        <v>357</v>
      </c>
      <c r="C7" s="17" t="s">
        <v>46</v>
      </c>
      <c r="D7" s="19" t="s">
        <v>358</v>
      </c>
      <c r="E7" s="19" t="s">
        <v>359</v>
      </c>
      <c r="F7" s="20" t="s">
        <v>49</v>
      </c>
      <c r="G7" s="21">
        <v>20</v>
      </c>
      <c r="H7" s="16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</row>
    <row r="8" s="3" customFormat="1" ht="27" customHeight="1" spans="1:251">
      <c r="A8" s="15">
        <v>2</v>
      </c>
      <c r="B8" s="19"/>
      <c r="C8" s="17"/>
      <c r="D8" s="19" t="s">
        <v>360</v>
      </c>
      <c r="E8" s="19" t="s">
        <v>361</v>
      </c>
      <c r="F8" s="22" t="s">
        <v>52</v>
      </c>
      <c r="G8" s="23">
        <v>40</v>
      </c>
      <c r="H8" s="16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s="3" customFormat="1" ht="27" customHeight="1" spans="1:251">
      <c r="A9" s="15">
        <v>3</v>
      </c>
      <c r="B9" s="19"/>
      <c r="C9" s="17"/>
      <c r="D9" s="19" t="s">
        <v>362</v>
      </c>
      <c r="E9" s="19" t="s">
        <v>363</v>
      </c>
      <c r="F9" s="22"/>
      <c r="G9" s="23">
        <v>50</v>
      </c>
      <c r="H9" s="16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s="3" customFormat="1" ht="40" customHeight="1" spans="1:251">
      <c r="A10" s="15">
        <v>4</v>
      </c>
      <c r="B10" s="19"/>
      <c r="C10" s="17"/>
      <c r="D10" s="19" t="s">
        <v>364</v>
      </c>
      <c r="E10" s="19" t="s">
        <v>365</v>
      </c>
      <c r="F10" s="22"/>
      <c r="G10" s="24">
        <v>100</v>
      </c>
      <c r="H10" s="16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s="3" customFormat="1" ht="42" customHeight="1" spans="1:251">
      <c r="A11" s="15">
        <v>5</v>
      </c>
      <c r="B11" s="19"/>
      <c r="C11" s="17"/>
      <c r="D11" s="19" t="s">
        <v>364</v>
      </c>
      <c r="E11" s="19" t="s">
        <v>365</v>
      </c>
      <c r="F11" s="22" t="s">
        <v>57</v>
      </c>
      <c r="G11" s="24">
        <v>53.91</v>
      </c>
      <c r="H11" s="16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</row>
    <row r="12" s="3" customFormat="1" ht="27" customHeight="1" spans="1:251">
      <c r="A12" s="15">
        <v>6</v>
      </c>
      <c r="B12" s="19"/>
      <c r="C12" s="17"/>
      <c r="D12" s="19" t="s">
        <v>366</v>
      </c>
      <c r="E12" s="19" t="s">
        <v>367</v>
      </c>
      <c r="F12" s="22"/>
      <c r="G12" s="24">
        <v>50</v>
      </c>
      <c r="H12" s="16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s="3" customFormat="1" ht="27" customHeight="1" spans="1:251">
      <c r="A13" s="15">
        <v>7</v>
      </c>
      <c r="B13" s="19"/>
      <c r="C13" s="17"/>
      <c r="D13" s="25" t="s">
        <v>364</v>
      </c>
      <c r="E13" s="19" t="s">
        <v>368</v>
      </c>
      <c r="F13" s="22"/>
      <c r="G13" s="21">
        <v>14</v>
      </c>
      <c r="H13" s="16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s="3" customFormat="1" ht="27" customHeight="1" spans="1:251">
      <c r="A14" s="15">
        <v>8</v>
      </c>
      <c r="B14" s="19"/>
      <c r="C14" s="17"/>
      <c r="D14" s="25" t="s">
        <v>364</v>
      </c>
      <c r="E14" s="19" t="s">
        <v>369</v>
      </c>
      <c r="F14" s="22"/>
      <c r="G14" s="21">
        <v>14</v>
      </c>
      <c r="H14" s="1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s="3" customFormat="1" ht="87" customHeight="1" spans="1:251">
      <c r="A15" s="15">
        <v>9</v>
      </c>
      <c r="B15" s="19"/>
      <c r="C15" s="17"/>
      <c r="D15" s="19" t="s">
        <v>370</v>
      </c>
      <c r="E15" s="19" t="s">
        <v>371</v>
      </c>
      <c r="F15" s="26" t="s">
        <v>52</v>
      </c>
      <c r="G15" s="27">
        <v>93</v>
      </c>
      <c r="H15" s="1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</row>
    <row r="16" s="3" customFormat="1" ht="27" customHeight="1" spans="1:251">
      <c r="A16" s="15">
        <v>10</v>
      </c>
      <c r="B16" s="19"/>
      <c r="C16" s="17"/>
      <c r="D16" s="19" t="s">
        <v>372</v>
      </c>
      <c r="E16" s="19" t="s">
        <v>373</v>
      </c>
      <c r="F16" s="20" t="s">
        <v>49</v>
      </c>
      <c r="G16" s="27">
        <v>35</v>
      </c>
      <c r="H16" s="16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</row>
    <row r="17" s="3" customFormat="1" ht="27" customHeight="1" spans="1:251">
      <c r="A17" s="15">
        <v>11</v>
      </c>
      <c r="B17" s="19"/>
      <c r="C17" s="17"/>
      <c r="D17" s="19" t="s">
        <v>374</v>
      </c>
      <c r="E17" s="19" t="s">
        <v>375</v>
      </c>
      <c r="F17" s="20"/>
      <c r="G17" s="27">
        <v>20</v>
      </c>
      <c r="H17" s="16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</row>
    <row r="18" s="3" customFormat="1" ht="27" customHeight="1" spans="1:251">
      <c r="A18" s="15">
        <v>12</v>
      </c>
      <c r="B18" s="19"/>
      <c r="C18" s="17"/>
      <c r="D18" s="19" t="s">
        <v>376</v>
      </c>
      <c r="E18" s="19" t="s">
        <v>377</v>
      </c>
      <c r="F18" s="20"/>
      <c r="G18" s="27">
        <v>5</v>
      </c>
      <c r="H18" s="16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</row>
    <row r="19" s="3" customFormat="1" ht="27" customHeight="1" spans="1:251">
      <c r="A19" s="28"/>
      <c r="B19" s="28"/>
      <c r="C19" s="29" t="s">
        <v>53</v>
      </c>
      <c r="D19" s="30"/>
      <c r="E19" s="30"/>
      <c r="F19" s="29"/>
      <c r="G19" s="31">
        <f>SUM(G7:G18)</f>
        <v>494.91</v>
      </c>
      <c r="H19" s="29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</row>
    <row r="20" s="3" customFormat="1" ht="27" customHeight="1" spans="1:251">
      <c r="A20" s="28">
        <v>13</v>
      </c>
      <c r="B20" s="32" t="s">
        <v>357</v>
      </c>
      <c r="C20" s="15" t="s">
        <v>120</v>
      </c>
      <c r="D20" s="33" t="s">
        <v>378</v>
      </c>
      <c r="E20" s="33" t="s">
        <v>379</v>
      </c>
      <c r="F20" s="32" t="s">
        <v>52</v>
      </c>
      <c r="G20" s="27">
        <v>200</v>
      </c>
      <c r="H20" s="29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</row>
    <row r="21" s="3" customFormat="1" ht="42" customHeight="1" spans="1:251">
      <c r="A21" s="28">
        <v>14</v>
      </c>
      <c r="B21" s="32"/>
      <c r="C21" s="15"/>
      <c r="D21" s="33" t="s">
        <v>380</v>
      </c>
      <c r="E21" s="33" t="s">
        <v>381</v>
      </c>
      <c r="F21" s="32" t="s">
        <v>49</v>
      </c>
      <c r="G21" s="27">
        <v>100</v>
      </c>
      <c r="H21" s="29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</row>
    <row r="22" s="3" customFormat="1" ht="27" customHeight="1" spans="1:251">
      <c r="A22" s="28">
        <v>15</v>
      </c>
      <c r="B22" s="32"/>
      <c r="C22" s="15"/>
      <c r="D22" s="33" t="s">
        <v>382</v>
      </c>
      <c r="E22" s="33" t="s">
        <v>383</v>
      </c>
      <c r="F22" s="32" t="s">
        <v>17</v>
      </c>
      <c r="G22" s="27">
        <v>126.2</v>
      </c>
      <c r="H22" s="29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</row>
    <row r="23" s="3" customFormat="1" ht="27" customHeight="1" spans="1:251">
      <c r="A23" s="28"/>
      <c r="B23" s="28"/>
      <c r="C23" s="29" t="s">
        <v>134</v>
      </c>
      <c r="D23" s="30"/>
      <c r="E23" s="30"/>
      <c r="F23" s="29"/>
      <c r="G23" s="31">
        <f>SUM(G20:G22)</f>
        <v>426.2</v>
      </c>
      <c r="H23" s="29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</row>
    <row r="24" s="3" customFormat="1" ht="27" customHeight="1" spans="1:251">
      <c r="A24" s="28">
        <v>16</v>
      </c>
      <c r="B24" s="32" t="s">
        <v>384</v>
      </c>
      <c r="C24" s="28" t="s">
        <v>62</v>
      </c>
      <c r="D24" s="34" t="s">
        <v>385</v>
      </c>
      <c r="E24" s="35" t="s">
        <v>386</v>
      </c>
      <c r="F24" s="34" t="s">
        <v>49</v>
      </c>
      <c r="G24" s="36">
        <v>50</v>
      </c>
      <c r="H24" s="29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</row>
    <row r="25" s="3" customFormat="1" ht="27" customHeight="1" spans="1:251">
      <c r="A25" s="28">
        <v>17</v>
      </c>
      <c r="B25" s="32"/>
      <c r="C25" s="28"/>
      <c r="D25" s="34" t="s">
        <v>387</v>
      </c>
      <c r="E25" s="34" t="s">
        <v>388</v>
      </c>
      <c r="F25" s="34" t="s">
        <v>52</v>
      </c>
      <c r="G25" s="36">
        <v>100</v>
      </c>
      <c r="H25" s="2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</row>
    <row r="26" s="3" customFormat="1" ht="27" customHeight="1" spans="1:251">
      <c r="A26" s="28">
        <v>18</v>
      </c>
      <c r="B26" s="32"/>
      <c r="C26" s="28"/>
      <c r="D26" s="34" t="s">
        <v>389</v>
      </c>
      <c r="E26" s="34" t="s">
        <v>388</v>
      </c>
      <c r="F26" s="34"/>
      <c r="G26" s="36">
        <v>100</v>
      </c>
      <c r="H26" s="29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</row>
    <row r="27" s="3" customFormat="1" ht="27" customHeight="1" spans="1:251">
      <c r="A27" s="28">
        <v>19</v>
      </c>
      <c r="B27" s="32"/>
      <c r="C27" s="28"/>
      <c r="D27" s="37" t="s">
        <v>390</v>
      </c>
      <c r="E27" s="37" t="s">
        <v>391</v>
      </c>
      <c r="F27" s="34" t="s">
        <v>49</v>
      </c>
      <c r="G27" s="36">
        <v>27</v>
      </c>
      <c r="H27" s="2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</row>
    <row r="28" s="3" customFormat="1" ht="27" customHeight="1" spans="1:251">
      <c r="A28" s="28">
        <v>20</v>
      </c>
      <c r="B28" s="32"/>
      <c r="C28" s="28"/>
      <c r="D28" s="37" t="s">
        <v>390</v>
      </c>
      <c r="E28" s="37" t="s">
        <v>392</v>
      </c>
      <c r="F28" s="34"/>
      <c r="G28" s="36">
        <v>27</v>
      </c>
      <c r="H28" s="2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</row>
    <row r="29" s="3" customFormat="1" ht="27" customHeight="1" spans="1:251">
      <c r="A29" s="28">
        <v>21</v>
      </c>
      <c r="B29" s="32"/>
      <c r="C29" s="28"/>
      <c r="D29" s="37" t="s">
        <v>393</v>
      </c>
      <c r="E29" s="37" t="s">
        <v>394</v>
      </c>
      <c r="F29" s="34" t="s">
        <v>17</v>
      </c>
      <c r="G29" s="36">
        <v>97.4</v>
      </c>
      <c r="H29" s="2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</row>
    <row r="30" s="3" customFormat="1" ht="27" customHeight="1" spans="1:251">
      <c r="A30" s="28"/>
      <c r="B30" s="28"/>
      <c r="C30" s="29" t="s">
        <v>67</v>
      </c>
      <c r="D30" s="30"/>
      <c r="E30" s="30"/>
      <c r="F30" s="29"/>
      <c r="G30" s="38">
        <f>SUM(G24:G29)</f>
        <v>401.4</v>
      </c>
      <c r="H30" s="2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</row>
    <row r="31" s="3" customFormat="1" ht="27" customHeight="1" spans="1:251">
      <c r="A31" s="28">
        <v>22</v>
      </c>
      <c r="B31" s="34" t="s">
        <v>357</v>
      </c>
      <c r="C31" s="28" t="s">
        <v>68</v>
      </c>
      <c r="D31" s="37" t="s">
        <v>395</v>
      </c>
      <c r="E31" s="37" t="s">
        <v>396</v>
      </c>
      <c r="F31" s="34" t="s">
        <v>57</v>
      </c>
      <c r="G31" s="27">
        <v>24.6</v>
      </c>
      <c r="H31" s="2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</row>
    <row r="32" s="3" customFormat="1" ht="27" customHeight="1" spans="1:251">
      <c r="A32" s="28">
        <v>23</v>
      </c>
      <c r="B32" s="34"/>
      <c r="C32" s="28"/>
      <c r="D32" s="37" t="s">
        <v>395</v>
      </c>
      <c r="E32" s="37" t="s">
        <v>397</v>
      </c>
      <c r="F32" s="34"/>
      <c r="G32" s="27">
        <v>8</v>
      </c>
      <c r="H32" s="2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</row>
    <row r="33" s="3" customFormat="1" ht="27" customHeight="1" spans="1:251">
      <c r="A33" s="28">
        <v>24</v>
      </c>
      <c r="B33" s="34"/>
      <c r="C33" s="28"/>
      <c r="D33" s="37" t="s">
        <v>395</v>
      </c>
      <c r="E33" s="37" t="s">
        <v>398</v>
      </c>
      <c r="F33" s="34" t="s">
        <v>49</v>
      </c>
      <c r="G33" s="27">
        <v>79.54</v>
      </c>
      <c r="H33" s="2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</row>
    <row r="34" s="3" customFormat="1" ht="27" customHeight="1" spans="1:251">
      <c r="A34" s="28">
        <v>25</v>
      </c>
      <c r="B34" s="34"/>
      <c r="C34" s="28"/>
      <c r="D34" s="37" t="s">
        <v>395</v>
      </c>
      <c r="E34" s="37" t="s">
        <v>399</v>
      </c>
      <c r="F34" s="34"/>
      <c r="G34" s="27">
        <v>10</v>
      </c>
      <c r="H34" s="2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</row>
    <row r="35" s="3" customFormat="1" ht="27" customHeight="1" spans="1:251">
      <c r="A35" s="28">
        <v>26</v>
      </c>
      <c r="B35" s="34"/>
      <c r="C35" s="28"/>
      <c r="D35" s="37" t="s">
        <v>395</v>
      </c>
      <c r="E35" s="37" t="s">
        <v>400</v>
      </c>
      <c r="F35" s="34"/>
      <c r="G35" s="27">
        <v>16.72</v>
      </c>
      <c r="H35" s="29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</row>
    <row r="36" s="3" customFormat="1" ht="27" customHeight="1" spans="1:251">
      <c r="A36" s="28">
        <v>27</v>
      </c>
      <c r="B36" s="34"/>
      <c r="C36" s="28"/>
      <c r="D36" s="39" t="s">
        <v>401</v>
      </c>
      <c r="E36" s="39" t="s">
        <v>402</v>
      </c>
      <c r="F36" s="34" t="s">
        <v>52</v>
      </c>
      <c r="G36" s="40">
        <v>100</v>
      </c>
      <c r="H36" s="29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</row>
    <row r="37" s="3" customFormat="1" ht="27" customHeight="1" spans="1:251">
      <c r="A37" s="28">
        <v>28</v>
      </c>
      <c r="B37" s="34"/>
      <c r="C37" s="28"/>
      <c r="D37" s="37" t="s">
        <v>403</v>
      </c>
      <c r="E37" s="37" t="s">
        <v>404</v>
      </c>
      <c r="F37" s="34"/>
      <c r="G37" s="40">
        <v>10</v>
      </c>
      <c r="H37" s="29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</row>
    <row r="38" s="3" customFormat="1" ht="27" customHeight="1" spans="1:251">
      <c r="A38" s="28">
        <v>29</v>
      </c>
      <c r="B38" s="34"/>
      <c r="C38" s="28"/>
      <c r="D38" s="39" t="s">
        <v>405</v>
      </c>
      <c r="E38" s="39" t="s">
        <v>406</v>
      </c>
      <c r="F38" s="34"/>
      <c r="G38" s="40">
        <v>100</v>
      </c>
      <c r="H38" s="29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</row>
    <row r="39" s="3" customFormat="1" ht="27" customHeight="1" spans="1:251">
      <c r="A39" s="28">
        <v>30</v>
      </c>
      <c r="B39" s="34"/>
      <c r="C39" s="28"/>
      <c r="D39" s="37" t="s">
        <v>407</v>
      </c>
      <c r="E39" s="37" t="s">
        <v>408</v>
      </c>
      <c r="F39" s="34"/>
      <c r="G39" s="40">
        <v>120</v>
      </c>
      <c r="H39" s="29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</row>
    <row r="40" s="3" customFormat="1" ht="27" customHeight="1" spans="1:251">
      <c r="A40" s="28">
        <v>31</v>
      </c>
      <c r="B40" s="34"/>
      <c r="C40" s="28"/>
      <c r="D40" s="37" t="s">
        <v>409</v>
      </c>
      <c r="E40" s="39" t="s">
        <v>410</v>
      </c>
      <c r="F40" s="34"/>
      <c r="G40" s="40">
        <v>10</v>
      </c>
      <c r="H40" s="29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</row>
    <row r="41" s="3" customFormat="1" ht="27" customHeight="1" spans="1:251">
      <c r="A41" s="28">
        <v>32</v>
      </c>
      <c r="B41" s="34"/>
      <c r="C41" s="28"/>
      <c r="D41" s="39" t="s">
        <v>411</v>
      </c>
      <c r="E41" s="39" t="s">
        <v>412</v>
      </c>
      <c r="F41" s="34"/>
      <c r="G41" s="40">
        <v>45</v>
      </c>
      <c r="H41" s="29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</row>
    <row r="42" s="3" customFormat="1" ht="27" customHeight="1" spans="1:251">
      <c r="A42" s="28">
        <v>33</v>
      </c>
      <c r="B42" s="34"/>
      <c r="C42" s="28"/>
      <c r="D42" s="37" t="s">
        <v>413</v>
      </c>
      <c r="E42" s="39" t="s">
        <v>414</v>
      </c>
      <c r="F42" s="34"/>
      <c r="G42" s="40">
        <v>40</v>
      </c>
      <c r="H42" s="29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</row>
    <row r="43" s="3" customFormat="1" ht="27" customHeight="1" spans="1:251">
      <c r="A43" s="28">
        <v>34</v>
      </c>
      <c r="B43" s="34"/>
      <c r="C43" s="28"/>
      <c r="D43" s="41" t="s">
        <v>415</v>
      </c>
      <c r="E43" s="41" t="s">
        <v>416</v>
      </c>
      <c r="F43" s="42" t="s">
        <v>17</v>
      </c>
      <c r="G43" s="21">
        <v>30</v>
      </c>
      <c r="H43" s="29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</row>
    <row r="44" s="3" customFormat="1" ht="27" customHeight="1" spans="1:251">
      <c r="A44" s="28">
        <v>35</v>
      </c>
      <c r="B44" s="34"/>
      <c r="C44" s="28"/>
      <c r="D44" s="41" t="s">
        <v>417</v>
      </c>
      <c r="E44" s="41" t="s">
        <v>416</v>
      </c>
      <c r="F44" s="42"/>
      <c r="G44" s="21">
        <v>70</v>
      </c>
      <c r="H44" s="29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</row>
    <row r="45" s="3" customFormat="1" ht="27" customHeight="1" spans="1:251">
      <c r="A45" s="28">
        <v>36</v>
      </c>
      <c r="B45" s="34"/>
      <c r="C45" s="28"/>
      <c r="D45" s="41" t="s">
        <v>418</v>
      </c>
      <c r="E45" s="41" t="s">
        <v>419</v>
      </c>
      <c r="F45" s="42"/>
      <c r="G45" s="21">
        <v>20</v>
      </c>
      <c r="H45" s="29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</row>
    <row r="46" s="3" customFormat="1" ht="27" customHeight="1" spans="1:251">
      <c r="A46" s="28">
        <v>37</v>
      </c>
      <c r="B46" s="34"/>
      <c r="C46" s="28"/>
      <c r="D46" s="43" t="s">
        <v>420</v>
      </c>
      <c r="E46" s="43" t="s">
        <v>421</v>
      </c>
      <c r="F46" s="42"/>
      <c r="G46" s="44">
        <v>75</v>
      </c>
      <c r="H46" s="29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</row>
    <row r="47" s="3" customFormat="1" ht="27" customHeight="1" spans="1:255">
      <c r="A47" s="28"/>
      <c r="B47" s="28"/>
      <c r="C47" s="29" t="s">
        <v>71</v>
      </c>
      <c r="D47" s="30"/>
      <c r="E47" s="30"/>
      <c r="F47" s="29"/>
      <c r="G47" s="45">
        <f>SUM(G31:G46)</f>
        <v>758.86</v>
      </c>
      <c r="H47" s="28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0"/>
      <c r="IS47" s="50"/>
      <c r="IT47" s="50"/>
      <c r="IU47" s="50"/>
    </row>
    <row r="48" s="3" customFormat="1" ht="27" customHeight="1" spans="1:255">
      <c r="A48" s="28">
        <v>38</v>
      </c>
      <c r="B48" s="34" t="s">
        <v>357</v>
      </c>
      <c r="C48" s="28" t="s">
        <v>183</v>
      </c>
      <c r="D48" s="34" t="s">
        <v>422</v>
      </c>
      <c r="E48" s="34" t="s">
        <v>423</v>
      </c>
      <c r="F48" s="34" t="s">
        <v>424</v>
      </c>
      <c r="G48" s="36">
        <v>30</v>
      </c>
      <c r="H48" s="28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0"/>
      <c r="IS48" s="50"/>
      <c r="IT48" s="50"/>
      <c r="IU48" s="50"/>
    </row>
    <row r="49" s="3" customFormat="1" ht="27" customHeight="1" spans="1:255">
      <c r="A49" s="28">
        <v>39</v>
      </c>
      <c r="B49" s="34"/>
      <c r="C49" s="28"/>
      <c r="D49" s="34" t="s">
        <v>425</v>
      </c>
      <c r="E49" s="34" t="s">
        <v>426</v>
      </c>
      <c r="F49" s="34" t="s">
        <v>17</v>
      </c>
      <c r="G49" s="46">
        <v>55</v>
      </c>
      <c r="H49" s="28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0"/>
      <c r="IS49" s="50"/>
      <c r="IT49" s="50"/>
      <c r="IU49" s="50"/>
    </row>
    <row r="50" s="3" customFormat="1" ht="27" customHeight="1" spans="1:255">
      <c r="A50" s="28"/>
      <c r="B50" s="28"/>
      <c r="C50" s="29" t="s">
        <v>206</v>
      </c>
      <c r="D50" s="29"/>
      <c r="E50" s="29"/>
      <c r="F50" s="28"/>
      <c r="G50" s="38">
        <f>SUM(G48:G49)</f>
        <v>85</v>
      </c>
      <c r="H50" s="2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0"/>
      <c r="IS50" s="50"/>
      <c r="IT50" s="50"/>
      <c r="IU50" s="50"/>
    </row>
    <row r="51" s="3" customFormat="1" ht="27" customHeight="1" spans="1:255">
      <c r="A51" s="28">
        <v>40</v>
      </c>
      <c r="B51" s="34" t="s">
        <v>357</v>
      </c>
      <c r="C51" s="28" t="s">
        <v>207</v>
      </c>
      <c r="D51" s="39" t="s">
        <v>427</v>
      </c>
      <c r="E51" s="39" t="s">
        <v>428</v>
      </c>
      <c r="F51" s="34" t="s">
        <v>52</v>
      </c>
      <c r="G51" s="47">
        <v>185</v>
      </c>
      <c r="H51" s="29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0"/>
      <c r="IS51" s="50"/>
      <c r="IT51" s="50"/>
      <c r="IU51" s="50"/>
    </row>
    <row r="52" s="3" customFormat="1" ht="27" customHeight="1" spans="1:255">
      <c r="A52" s="28">
        <v>41</v>
      </c>
      <c r="B52" s="34"/>
      <c r="C52" s="28"/>
      <c r="D52" s="39" t="s">
        <v>429</v>
      </c>
      <c r="E52" s="39" t="s">
        <v>430</v>
      </c>
      <c r="F52" s="34"/>
      <c r="G52" s="47">
        <v>160</v>
      </c>
      <c r="H52" s="29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0"/>
      <c r="IS52" s="50"/>
      <c r="IT52" s="50"/>
      <c r="IU52" s="50"/>
    </row>
    <row r="53" s="3" customFormat="1" ht="27" customHeight="1" spans="1:255">
      <c r="A53" s="28">
        <v>42</v>
      </c>
      <c r="B53" s="34"/>
      <c r="C53" s="28"/>
      <c r="D53" s="39" t="s">
        <v>431</v>
      </c>
      <c r="E53" s="39" t="s">
        <v>432</v>
      </c>
      <c r="F53" s="34"/>
      <c r="G53" s="47">
        <v>80</v>
      </c>
      <c r="H53" s="2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0"/>
      <c r="IS53" s="50"/>
      <c r="IT53" s="50"/>
      <c r="IU53" s="50"/>
    </row>
    <row r="54" s="3" customFormat="1" ht="27" customHeight="1" spans="1:255">
      <c r="A54" s="28">
        <v>43</v>
      </c>
      <c r="B54" s="34"/>
      <c r="C54" s="28"/>
      <c r="D54" s="39" t="s">
        <v>433</v>
      </c>
      <c r="E54" s="39" t="s">
        <v>430</v>
      </c>
      <c r="F54" s="34"/>
      <c r="G54" s="47">
        <v>80</v>
      </c>
      <c r="H54" s="29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0"/>
      <c r="IS54" s="50"/>
      <c r="IT54" s="50"/>
      <c r="IU54" s="50"/>
    </row>
    <row r="55" s="3" customFormat="1" ht="27" customHeight="1" spans="1:255">
      <c r="A55" s="28">
        <v>44</v>
      </c>
      <c r="B55" s="34"/>
      <c r="C55" s="28"/>
      <c r="D55" s="39" t="s">
        <v>434</v>
      </c>
      <c r="E55" s="39" t="s">
        <v>430</v>
      </c>
      <c r="F55" s="34"/>
      <c r="G55" s="47">
        <v>175.9</v>
      </c>
      <c r="H55" s="29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0"/>
      <c r="IS55" s="50"/>
      <c r="IT55" s="50"/>
      <c r="IU55" s="50"/>
    </row>
    <row r="56" s="3" customFormat="1" ht="27" customHeight="1" spans="1:255">
      <c r="A56" s="28"/>
      <c r="B56" s="34"/>
      <c r="C56" s="28"/>
      <c r="D56" s="39"/>
      <c r="E56" s="39"/>
      <c r="F56" s="34" t="s">
        <v>17</v>
      </c>
      <c r="G56" s="47">
        <v>4.1</v>
      </c>
      <c r="H56" s="29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0"/>
      <c r="IS56" s="50"/>
      <c r="IT56" s="50"/>
      <c r="IU56" s="50"/>
    </row>
    <row r="57" s="3" customFormat="1" ht="27" customHeight="1" spans="1:255">
      <c r="A57" s="28">
        <v>45</v>
      </c>
      <c r="B57" s="34"/>
      <c r="C57" s="28"/>
      <c r="D57" s="34" t="s">
        <v>435</v>
      </c>
      <c r="E57" s="34" t="s">
        <v>436</v>
      </c>
      <c r="F57" s="34"/>
      <c r="G57" s="46">
        <v>215.5</v>
      </c>
      <c r="H57" s="29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0"/>
      <c r="IS57" s="50"/>
      <c r="IT57" s="50"/>
      <c r="IU57" s="50"/>
    </row>
    <row r="58" s="3" customFormat="1" ht="27" customHeight="1" spans="1:255">
      <c r="A58" s="28"/>
      <c r="B58" s="28"/>
      <c r="C58" s="29" t="s">
        <v>246</v>
      </c>
      <c r="D58" s="28"/>
      <c r="E58" s="28"/>
      <c r="F58" s="29"/>
      <c r="G58" s="18">
        <f>SUM(G51:G57)</f>
        <v>900.5</v>
      </c>
      <c r="H58" s="29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0"/>
      <c r="IS58" s="50"/>
      <c r="IT58" s="50"/>
      <c r="IU58" s="50"/>
    </row>
    <row r="59" s="3" customFormat="1" ht="27" customHeight="1" spans="1:255">
      <c r="A59" s="28">
        <v>46</v>
      </c>
      <c r="B59" s="34" t="s">
        <v>437</v>
      </c>
      <c r="C59" s="29" t="s">
        <v>438</v>
      </c>
      <c r="D59" s="42" t="s">
        <v>439</v>
      </c>
      <c r="E59" s="42" t="s">
        <v>440</v>
      </c>
      <c r="F59" s="34" t="s">
        <v>57</v>
      </c>
      <c r="G59" s="46">
        <v>10.72</v>
      </c>
      <c r="H59" s="29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0"/>
      <c r="IS59" s="50"/>
      <c r="IT59" s="50"/>
      <c r="IU59" s="50"/>
    </row>
    <row r="60" s="3" customFormat="1" ht="27" customHeight="1" spans="1:255">
      <c r="A60" s="28"/>
      <c r="B60" s="34"/>
      <c r="C60" s="29"/>
      <c r="D60" s="42"/>
      <c r="E60" s="42"/>
      <c r="F60" s="34" t="s">
        <v>49</v>
      </c>
      <c r="G60" s="46">
        <v>74.24</v>
      </c>
      <c r="H60" s="29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0"/>
      <c r="IS60" s="50"/>
      <c r="IT60" s="50"/>
      <c r="IU60" s="50"/>
    </row>
    <row r="61" s="3" customFormat="1" ht="40" customHeight="1" spans="1:255">
      <c r="A61" s="28">
        <v>47</v>
      </c>
      <c r="B61" s="34"/>
      <c r="C61" s="29"/>
      <c r="D61" s="34" t="s">
        <v>441</v>
      </c>
      <c r="E61" s="34" t="s">
        <v>442</v>
      </c>
      <c r="F61" s="34" t="s">
        <v>52</v>
      </c>
      <c r="G61" s="36">
        <v>80</v>
      </c>
      <c r="H61" s="29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0"/>
      <c r="IS61" s="50"/>
      <c r="IT61" s="50"/>
      <c r="IU61" s="50"/>
    </row>
    <row r="62" s="3" customFormat="1" ht="27" customHeight="1" spans="1:255">
      <c r="A62" s="28">
        <v>48</v>
      </c>
      <c r="B62" s="34"/>
      <c r="C62" s="29"/>
      <c r="D62" s="41" t="s">
        <v>443</v>
      </c>
      <c r="E62" s="48" t="s">
        <v>443</v>
      </c>
      <c r="F62" s="41" t="s">
        <v>49</v>
      </c>
      <c r="G62" s="46">
        <v>11.5</v>
      </c>
      <c r="H62" s="29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0"/>
      <c r="IS62" s="50"/>
      <c r="IT62" s="50"/>
      <c r="IU62" s="50"/>
    </row>
    <row r="63" s="3" customFormat="1" ht="27" customHeight="1" spans="1:255">
      <c r="A63" s="28">
        <v>49</v>
      </c>
      <c r="B63" s="34"/>
      <c r="C63" s="29"/>
      <c r="D63" s="41" t="s">
        <v>444</v>
      </c>
      <c r="E63" s="48" t="s">
        <v>444</v>
      </c>
      <c r="F63" s="41"/>
      <c r="G63" s="46">
        <v>11.5</v>
      </c>
      <c r="H63" s="29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0"/>
      <c r="IS63" s="50"/>
      <c r="IT63" s="50"/>
      <c r="IU63" s="50"/>
    </row>
    <row r="64" s="3" customFormat="1" ht="27" customHeight="1" spans="1:255">
      <c r="A64" s="28">
        <v>50</v>
      </c>
      <c r="B64" s="34"/>
      <c r="C64" s="29"/>
      <c r="D64" s="41" t="s">
        <v>445</v>
      </c>
      <c r="E64" s="48" t="s">
        <v>445</v>
      </c>
      <c r="F64" s="41"/>
      <c r="G64" s="46">
        <v>26</v>
      </c>
      <c r="H64" s="29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0"/>
      <c r="IS64" s="50"/>
      <c r="IT64" s="50"/>
      <c r="IU64" s="50"/>
    </row>
    <row r="65" s="3" customFormat="1" ht="27" customHeight="1" spans="1:255">
      <c r="A65" s="28">
        <v>51</v>
      </c>
      <c r="B65" s="34"/>
      <c r="C65" s="29"/>
      <c r="D65" s="34" t="s">
        <v>446</v>
      </c>
      <c r="E65" s="42" t="s">
        <v>447</v>
      </c>
      <c r="F65" s="34" t="s">
        <v>17</v>
      </c>
      <c r="G65" s="46">
        <v>50</v>
      </c>
      <c r="H65" s="29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0"/>
      <c r="IS65" s="50"/>
      <c r="IT65" s="50"/>
      <c r="IU65" s="50"/>
    </row>
    <row r="66" s="3" customFormat="1" ht="27" customHeight="1" spans="1:255">
      <c r="A66" s="28">
        <v>52</v>
      </c>
      <c r="B66" s="34"/>
      <c r="C66" s="29"/>
      <c r="D66" s="41" t="s">
        <v>448</v>
      </c>
      <c r="E66" s="34" t="s">
        <v>449</v>
      </c>
      <c r="F66" s="34"/>
      <c r="G66" s="46">
        <v>50</v>
      </c>
      <c r="H66" s="29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0"/>
      <c r="IS66" s="50"/>
      <c r="IT66" s="50"/>
      <c r="IU66" s="50"/>
    </row>
    <row r="67" s="3" customFormat="1" ht="27" customHeight="1" spans="1:255">
      <c r="A67" s="28">
        <v>53</v>
      </c>
      <c r="B67" s="34"/>
      <c r="C67" s="29"/>
      <c r="D67" s="34" t="s">
        <v>450</v>
      </c>
      <c r="E67" s="34" t="s">
        <v>451</v>
      </c>
      <c r="F67" s="34"/>
      <c r="G67" s="46">
        <v>114</v>
      </c>
      <c r="H67" s="29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0"/>
      <c r="IS67" s="50"/>
      <c r="IT67" s="50"/>
      <c r="IU67" s="50"/>
    </row>
    <row r="68" s="3" customFormat="1" ht="27" customHeight="1" spans="1:255">
      <c r="A68" s="28"/>
      <c r="B68" s="28"/>
      <c r="C68" s="29" t="s">
        <v>254</v>
      </c>
      <c r="D68" s="30"/>
      <c r="E68" s="30"/>
      <c r="F68" s="29"/>
      <c r="G68" s="31">
        <f>SUM(G59:G67)</f>
        <v>427.96</v>
      </c>
      <c r="H68" s="2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="3" customFormat="1" ht="27" customHeight="1" spans="1:255">
      <c r="A69" s="28">
        <v>54</v>
      </c>
      <c r="B69" s="34" t="s">
        <v>437</v>
      </c>
      <c r="C69" s="28" t="s">
        <v>255</v>
      </c>
      <c r="D69" s="34" t="s">
        <v>452</v>
      </c>
      <c r="E69" s="34" t="s">
        <v>453</v>
      </c>
      <c r="F69" s="34" t="s">
        <v>57</v>
      </c>
      <c r="G69" s="36">
        <v>20</v>
      </c>
      <c r="H69" s="34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="3" customFormat="1" ht="27" customHeight="1" spans="1:255">
      <c r="A70" s="28">
        <v>55</v>
      </c>
      <c r="B70" s="34"/>
      <c r="C70" s="28"/>
      <c r="D70" s="41" t="s">
        <v>393</v>
      </c>
      <c r="E70" s="41" t="s">
        <v>454</v>
      </c>
      <c r="F70" s="34" t="s">
        <v>17</v>
      </c>
      <c r="G70" s="21">
        <v>81.4</v>
      </c>
      <c r="H70" s="34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="3" customFormat="1" ht="27" customHeight="1" spans="1:255">
      <c r="A71" s="28"/>
      <c r="B71" s="28"/>
      <c r="C71" s="29" t="s">
        <v>290</v>
      </c>
      <c r="D71" s="29"/>
      <c r="E71" s="29"/>
      <c r="F71" s="29"/>
      <c r="G71" s="38">
        <f>SUM(G69:G70)</f>
        <v>101.4</v>
      </c>
      <c r="H71" s="29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0"/>
      <c r="IS71" s="50"/>
      <c r="IT71" s="50"/>
      <c r="IU71" s="50"/>
    </row>
    <row r="72" s="3" customFormat="1" ht="36" customHeight="1" spans="1:255">
      <c r="A72" s="28">
        <v>56</v>
      </c>
      <c r="B72" s="52" t="s">
        <v>357</v>
      </c>
      <c r="C72" s="53" t="s">
        <v>292</v>
      </c>
      <c r="D72" s="52" t="s">
        <v>455</v>
      </c>
      <c r="E72" s="54" t="s">
        <v>456</v>
      </c>
      <c r="F72" s="52" t="s">
        <v>457</v>
      </c>
      <c r="G72" s="55">
        <v>93</v>
      </c>
      <c r="H72" s="29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0"/>
      <c r="IS72" s="50"/>
      <c r="IT72" s="50"/>
      <c r="IU72" s="50"/>
    </row>
    <row r="73" s="3" customFormat="1" ht="36" customHeight="1" spans="1:255">
      <c r="A73" s="28">
        <v>57</v>
      </c>
      <c r="B73" s="52"/>
      <c r="C73" s="53"/>
      <c r="D73" s="52" t="s">
        <v>458</v>
      </c>
      <c r="E73" s="54" t="s">
        <v>459</v>
      </c>
      <c r="F73" s="52"/>
      <c r="G73" s="55">
        <v>14.16</v>
      </c>
      <c r="H73" s="29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0"/>
      <c r="IS73" s="50"/>
      <c r="IT73" s="50"/>
      <c r="IU73" s="50"/>
    </row>
    <row r="74" s="3" customFormat="1" ht="27" customHeight="1" spans="1:255">
      <c r="A74" s="28">
        <v>58</v>
      </c>
      <c r="B74" s="52"/>
      <c r="C74" s="53"/>
      <c r="D74" s="52" t="s">
        <v>460</v>
      </c>
      <c r="E74" s="54" t="s">
        <v>461</v>
      </c>
      <c r="F74" s="52"/>
      <c r="G74" s="55">
        <v>31</v>
      </c>
      <c r="H74" s="29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0"/>
      <c r="IS74" s="50"/>
      <c r="IT74" s="50"/>
      <c r="IU74" s="50"/>
    </row>
    <row r="75" s="3" customFormat="1" ht="27" customHeight="1" spans="1:255">
      <c r="A75" s="28"/>
      <c r="B75" s="28"/>
      <c r="C75" s="29" t="s">
        <v>302</v>
      </c>
      <c r="D75" s="30"/>
      <c r="E75" s="30"/>
      <c r="F75" s="29"/>
      <c r="G75" s="18">
        <f>SUM(G72:G74)</f>
        <v>138.16</v>
      </c>
      <c r="H75" s="29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0"/>
      <c r="IS75" s="50"/>
      <c r="IT75" s="50"/>
      <c r="IU75" s="50"/>
    </row>
    <row r="76" s="3" customFormat="1" ht="27" customHeight="1" spans="1:255">
      <c r="A76" s="28">
        <v>59</v>
      </c>
      <c r="B76" s="56" t="s">
        <v>357</v>
      </c>
      <c r="C76" s="57" t="s">
        <v>303</v>
      </c>
      <c r="D76" s="56" t="s">
        <v>462</v>
      </c>
      <c r="E76" s="56" t="s">
        <v>463</v>
      </c>
      <c r="F76" s="56" t="s">
        <v>17</v>
      </c>
      <c r="G76" s="58">
        <v>80.5</v>
      </c>
      <c r="H76" s="29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0"/>
      <c r="IS76" s="50"/>
      <c r="IT76" s="50"/>
      <c r="IU76" s="50"/>
    </row>
    <row r="77" s="3" customFormat="1" ht="27" customHeight="1" spans="1:255">
      <c r="A77" s="28">
        <v>60</v>
      </c>
      <c r="B77" s="56"/>
      <c r="C77" s="57"/>
      <c r="D77" s="59" t="s">
        <v>464</v>
      </c>
      <c r="E77" s="59" t="s">
        <v>465</v>
      </c>
      <c r="F77" s="56" t="s">
        <v>52</v>
      </c>
      <c r="G77" s="60">
        <v>30</v>
      </c>
      <c r="H77" s="29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0"/>
      <c r="IS77" s="50"/>
      <c r="IT77" s="50"/>
      <c r="IU77" s="50"/>
    </row>
    <row r="78" s="3" customFormat="1" ht="27" customHeight="1" spans="1:255">
      <c r="A78" s="28">
        <v>61</v>
      </c>
      <c r="B78" s="56"/>
      <c r="C78" s="57"/>
      <c r="D78" s="59" t="s">
        <v>466</v>
      </c>
      <c r="E78" s="59" t="s">
        <v>467</v>
      </c>
      <c r="F78" s="56"/>
      <c r="G78" s="60">
        <v>32</v>
      </c>
      <c r="H78" s="29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0"/>
      <c r="IS78" s="50"/>
      <c r="IT78" s="50"/>
      <c r="IU78" s="50"/>
    </row>
    <row r="79" s="3" customFormat="1" ht="27" customHeight="1" spans="1:255">
      <c r="A79" s="28">
        <v>62</v>
      </c>
      <c r="B79" s="56"/>
      <c r="C79" s="57"/>
      <c r="D79" s="59" t="s">
        <v>468</v>
      </c>
      <c r="E79" s="59" t="s">
        <v>469</v>
      </c>
      <c r="F79" s="56" t="s">
        <v>17</v>
      </c>
      <c r="G79" s="60">
        <v>16</v>
      </c>
      <c r="H79" s="29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0"/>
      <c r="IS79" s="50"/>
      <c r="IT79" s="50"/>
      <c r="IU79" s="50"/>
    </row>
    <row r="80" s="3" customFormat="1" ht="27" customHeight="1" spans="1:255">
      <c r="A80" s="28">
        <v>63</v>
      </c>
      <c r="B80" s="56"/>
      <c r="C80" s="57"/>
      <c r="D80" s="59" t="s">
        <v>470</v>
      </c>
      <c r="E80" s="59" t="s">
        <v>469</v>
      </c>
      <c r="F80" s="56"/>
      <c r="G80" s="60">
        <v>16</v>
      </c>
      <c r="H80" s="29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0"/>
      <c r="IS80" s="50"/>
      <c r="IT80" s="50"/>
      <c r="IU80" s="50"/>
    </row>
    <row r="81" s="3" customFormat="1" ht="27" customHeight="1" spans="1:255">
      <c r="A81" s="42"/>
      <c r="B81" s="28"/>
      <c r="C81" s="29" t="s">
        <v>321</v>
      </c>
      <c r="D81" s="28"/>
      <c r="E81" s="28"/>
      <c r="F81" s="28"/>
      <c r="G81" s="18">
        <f>SUM(G76:G80)</f>
        <v>174.5</v>
      </c>
      <c r="H81" s="29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0"/>
      <c r="IS81" s="50"/>
      <c r="IT81" s="50"/>
      <c r="IU81" s="50"/>
    </row>
    <row r="82" s="3" customFormat="1" ht="27" customHeight="1" spans="1:255">
      <c r="A82" s="28">
        <v>64</v>
      </c>
      <c r="B82" s="34" t="s">
        <v>437</v>
      </c>
      <c r="C82" s="28" t="s">
        <v>322</v>
      </c>
      <c r="D82" s="32" t="s">
        <v>471</v>
      </c>
      <c r="E82" s="32" t="s">
        <v>472</v>
      </c>
      <c r="F82" s="34" t="s">
        <v>17</v>
      </c>
      <c r="G82" s="46">
        <v>50</v>
      </c>
      <c r="H82" s="6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0"/>
      <c r="IS82" s="50"/>
      <c r="IT82" s="50"/>
      <c r="IU82" s="50"/>
    </row>
    <row r="83" s="3" customFormat="1" ht="27" customHeight="1" spans="1:255">
      <c r="A83" s="28">
        <v>65</v>
      </c>
      <c r="B83" s="34"/>
      <c r="C83" s="28"/>
      <c r="D83" s="32" t="s">
        <v>473</v>
      </c>
      <c r="E83" s="32" t="s">
        <v>474</v>
      </c>
      <c r="F83" s="34"/>
      <c r="G83" s="46">
        <v>10</v>
      </c>
      <c r="H83" s="6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0"/>
      <c r="IS83" s="50"/>
      <c r="IT83" s="50"/>
      <c r="IU83" s="50"/>
    </row>
    <row r="84" s="3" customFormat="1" ht="27" customHeight="1" spans="1:255">
      <c r="A84" s="28">
        <v>66</v>
      </c>
      <c r="B84" s="34"/>
      <c r="C84" s="28"/>
      <c r="D84" s="32" t="s">
        <v>475</v>
      </c>
      <c r="E84" s="32" t="s">
        <v>476</v>
      </c>
      <c r="F84" s="34"/>
      <c r="G84" s="46">
        <v>8</v>
      </c>
      <c r="H84" s="6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0"/>
      <c r="IS84" s="50"/>
      <c r="IT84" s="50"/>
      <c r="IU84" s="50"/>
    </row>
    <row r="85" s="3" customFormat="1" ht="27" customHeight="1" spans="1:255">
      <c r="A85" s="28">
        <v>67</v>
      </c>
      <c r="B85" s="34"/>
      <c r="C85" s="28"/>
      <c r="D85" s="32" t="s">
        <v>477</v>
      </c>
      <c r="E85" s="32" t="s">
        <v>478</v>
      </c>
      <c r="F85" s="34"/>
      <c r="G85" s="46">
        <v>2</v>
      </c>
      <c r="H85" s="6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0"/>
      <c r="IS85" s="50"/>
      <c r="IT85" s="50"/>
      <c r="IU85" s="50"/>
    </row>
    <row r="86" s="3" customFormat="1" ht="27" customHeight="1" spans="1:255">
      <c r="A86" s="28">
        <v>68</v>
      </c>
      <c r="B86" s="34"/>
      <c r="C86" s="28"/>
      <c r="D86" s="34" t="s">
        <v>479</v>
      </c>
      <c r="E86" s="34" t="s">
        <v>480</v>
      </c>
      <c r="F86" s="34" t="s">
        <v>52</v>
      </c>
      <c r="G86" s="46">
        <v>100</v>
      </c>
      <c r="H86" s="6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0"/>
      <c r="IS86" s="50"/>
      <c r="IT86" s="50"/>
      <c r="IU86" s="50"/>
    </row>
    <row r="87" s="3" customFormat="1" ht="27" customHeight="1" spans="1:255">
      <c r="A87" s="28">
        <v>69</v>
      </c>
      <c r="B87" s="34"/>
      <c r="C87" s="28"/>
      <c r="D87" s="34" t="s">
        <v>481</v>
      </c>
      <c r="E87" s="34" t="s">
        <v>482</v>
      </c>
      <c r="F87" s="34" t="s">
        <v>17</v>
      </c>
      <c r="G87" s="46">
        <v>33</v>
      </c>
      <c r="H87" s="6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0"/>
      <c r="IS87" s="50"/>
      <c r="IT87" s="50"/>
      <c r="IU87" s="50"/>
    </row>
    <row r="88" s="3" customFormat="1" ht="27" customHeight="1" spans="1:255">
      <c r="A88" s="28"/>
      <c r="B88" s="28"/>
      <c r="C88" s="29" t="s">
        <v>337</v>
      </c>
      <c r="D88" s="28"/>
      <c r="E88" s="28"/>
      <c r="F88" s="29"/>
      <c r="G88" s="18">
        <f>SUM(G82:G87)</f>
        <v>203</v>
      </c>
      <c r="H88" s="6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</row>
    <row r="89" s="3" customFormat="1" ht="27" customHeight="1" spans="1:255">
      <c r="A89" s="63">
        <v>70</v>
      </c>
      <c r="B89" s="64" t="s">
        <v>384</v>
      </c>
      <c r="C89" s="65" t="s">
        <v>483</v>
      </c>
      <c r="D89" s="66" t="s">
        <v>484</v>
      </c>
      <c r="E89" s="66" t="s">
        <v>485</v>
      </c>
      <c r="F89" s="64" t="s">
        <v>486</v>
      </c>
      <c r="G89" s="66">
        <v>98</v>
      </c>
      <c r="H89" s="67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0"/>
      <c r="EO89" s="80"/>
      <c r="EP89" s="80"/>
      <c r="EQ89" s="80"/>
      <c r="ER89" s="80"/>
      <c r="ES89" s="80"/>
      <c r="ET89" s="80"/>
      <c r="EU89" s="80"/>
      <c r="EV89" s="80"/>
      <c r="EW89" s="80"/>
      <c r="EX89" s="80"/>
      <c r="EY89" s="80"/>
      <c r="EZ89" s="80"/>
      <c r="FA89" s="80"/>
      <c r="FB89" s="80"/>
      <c r="FC89" s="80"/>
      <c r="FD89" s="80"/>
      <c r="FE89" s="80"/>
      <c r="FF89" s="80"/>
      <c r="FG89" s="80"/>
      <c r="FH89" s="80"/>
      <c r="FI89" s="80"/>
      <c r="FJ89" s="80"/>
      <c r="FK89" s="80"/>
      <c r="FL89" s="80"/>
      <c r="FM89" s="80"/>
      <c r="FN89" s="80"/>
      <c r="FO89" s="80"/>
      <c r="FP89" s="80"/>
      <c r="FQ89" s="80"/>
      <c r="FR89" s="80"/>
      <c r="FS89" s="80"/>
      <c r="FT89" s="80"/>
      <c r="FU89" s="80"/>
      <c r="FV89" s="80"/>
      <c r="FW89" s="80"/>
      <c r="FX89" s="80"/>
      <c r="FY89" s="80"/>
      <c r="FZ89" s="80"/>
      <c r="GA89" s="80"/>
      <c r="GB89" s="80"/>
      <c r="GC89" s="80"/>
      <c r="GD89" s="80"/>
      <c r="GE89" s="80"/>
      <c r="GF89" s="80"/>
      <c r="GG89" s="80"/>
      <c r="GH89" s="80"/>
      <c r="GI89" s="80"/>
      <c r="GJ89" s="80"/>
      <c r="GK89" s="80"/>
      <c r="GL89" s="80"/>
      <c r="GM89" s="80"/>
      <c r="GN89" s="80"/>
      <c r="GO89" s="80"/>
      <c r="GP89" s="80"/>
      <c r="GQ89" s="80"/>
      <c r="GR89" s="80"/>
      <c r="GS89" s="80"/>
      <c r="GT89" s="80"/>
      <c r="GU89" s="80"/>
      <c r="GV89" s="80"/>
      <c r="GW89" s="80"/>
      <c r="GX89" s="80"/>
      <c r="GY89" s="80"/>
      <c r="GZ89" s="80"/>
      <c r="HA89" s="80"/>
      <c r="HB89" s="80"/>
      <c r="HC89" s="80"/>
      <c r="HD89" s="80"/>
      <c r="HE89" s="80"/>
      <c r="HF89" s="80"/>
      <c r="HG89" s="80"/>
      <c r="HH89" s="80"/>
      <c r="HI89" s="80"/>
      <c r="HJ89" s="80"/>
      <c r="HK89" s="80"/>
      <c r="HL89" s="80"/>
      <c r="HM89" s="80"/>
      <c r="HN89" s="80"/>
      <c r="HO89" s="80"/>
      <c r="HP89" s="80"/>
      <c r="HQ89" s="80"/>
      <c r="HR89" s="80"/>
      <c r="HS89" s="80"/>
      <c r="HT89" s="80"/>
      <c r="HU89" s="80"/>
      <c r="HV89" s="80"/>
      <c r="HW89" s="80"/>
      <c r="HX89" s="80"/>
      <c r="HY89" s="80"/>
      <c r="HZ89" s="80"/>
      <c r="IA89" s="80"/>
      <c r="IB89" s="80"/>
      <c r="IC89" s="80"/>
      <c r="ID89" s="80"/>
      <c r="IE89" s="80"/>
      <c r="IF89" s="80"/>
      <c r="IG89" s="80"/>
      <c r="IH89" s="80"/>
      <c r="II89" s="80"/>
      <c r="IJ89" s="80"/>
      <c r="IK89" s="80"/>
      <c r="IL89" s="80"/>
      <c r="IM89" s="80"/>
      <c r="IN89" s="80"/>
      <c r="IO89" s="80"/>
      <c r="IP89" s="80"/>
      <c r="IQ89" s="80"/>
      <c r="IR89" s="12"/>
      <c r="IS89" s="12"/>
      <c r="IT89" s="12"/>
      <c r="IU89" s="12"/>
    </row>
    <row r="90" s="3" customFormat="1" ht="27" customHeight="1" spans="1:255">
      <c r="A90" s="63">
        <v>71</v>
      </c>
      <c r="B90" s="64"/>
      <c r="C90" s="65"/>
      <c r="D90" s="68" t="s">
        <v>487</v>
      </c>
      <c r="E90" s="66" t="s">
        <v>485</v>
      </c>
      <c r="F90" s="65"/>
      <c r="G90" s="68">
        <v>98</v>
      </c>
      <c r="H90" s="67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0"/>
      <c r="GC90" s="80"/>
      <c r="GD90" s="80"/>
      <c r="GE90" s="80"/>
      <c r="GF90" s="80"/>
      <c r="GG90" s="80"/>
      <c r="GH90" s="80"/>
      <c r="GI90" s="80"/>
      <c r="GJ90" s="80"/>
      <c r="GK90" s="80"/>
      <c r="GL90" s="80"/>
      <c r="GM90" s="80"/>
      <c r="GN90" s="80"/>
      <c r="GO90" s="80"/>
      <c r="GP90" s="80"/>
      <c r="GQ90" s="80"/>
      <c r="GR90" s="80"/>
      <c r="GS90" s="80"/>
      <c r="GT90" s="80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  <c r="HR90" s="80"/>
      <c r="HS90" s="80"/>
      <c r="HT90" s="80"/>
      <c r="HU90" s="80"/>
      <c r="HV90" s="80"/>
      <c r="HW90" s="80"/>
      <c r="HX90" s="80"/>
      <c r="HY90" s="80"/>
      <c r="HZ90" s="80"/>
      <c r="IA90" s="80"/>
      <c r="IB90" s="80"/>
      <c r="IC90" s="80"/>
      <c r="ID90" s="80"/>
      <c r="IE90" s="80"/>
      <c r="IF90" s="80"/>
      <c r="IG90" s="80"/>
      <c r="IH90" s="80"/>
      <c r="II90" s="80"/>
      <c r="IJ90" s="80"/>
      <c r="IK90" s="80"/>
      <c r="IL90" s="80"/>
      <c r="IM90" s="80"/>
      <c r="IN90" s="80"/>
      <c r="IO90" s="80"/>
      <c r="IP90" s="80"/>
      <c r="IQ90" s="80"/>
      <c r="IR90" s="12"/>
      <c r="IS90" s="12"/>
      <c r="IT90" s="12"/>
      <c r="IU90" s="12"/>
    </row>
    <row r="91" s="3" customFormat="1" ht="27" customHeight="1" spans="1:255">
      <c r="A91" s="63">
        <v>72</v>
      </c>
      <c r="B91" s="64"/>
      <c r="C91" s="65"/>
      <c r="D91" s="69" t="s">
        <v>488</v>
      </c>
      <c r="E91" s="66" t="s">
        <v>485</v>
      </c>
      <c r="F91" s="65"/>
      <c r="G91" s="68">
        <v>98</v>
      </c>
      <c r="H91" s="67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0"/>
      <c r="EO91" s="80"/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  <c r="FF91" s="80"/>
      <c r="FG91" s="80"/>
      <c r="FH91" s="80"/>
      <c r="FI91" s="80"/>
      <c r="FJ91" s="80"/>
      <c r="FK91" s="80"/>
      <c r="FL91" s="80"/>
      <c r="FM91" s="80"/>
      <c r="FN91" s="80"/>
      <c r="FO91" s="80"/>
      <c r="FP91" s="80"/>
      <c r="FQ91" s="80"/>
      <c r="FR91" s="80"/>
      <c r="FS91" s="80"/>
      <c r="FT91" s="80"/>
      <c r="FU91" s="80"/>
      <c r="FV91" s="80"/>
      <c r="FW91" s="80"/>
      <c r="FX91" s="80"/>
      <c r="FY91" s="80"/>
      <c r="FZ91" s="80"/>
      <c r="GA91" s="80"/>
      <c r="GB91" s="80"/>
      <c r="GC91" s="80"/>
      <c r="GD91" s="80"/>
      <c r="GE91" s="80"/>
      <c r="GF91" s="80"/>
      <c r="GG91" s="80"/>
      <c r="GH91" s="80"/>
      <c r="GI91" s="80"/>
      <c r="GJ91" s="80"/>
      <c r="GK91" s="80"/>
      <c r="GL91" s="80"/>
      <c r="GM91" s="80"/>
      <c r="GN91" s="80"/>
      <c r="GO91" s="80"/>
      <c r="GP91" s="80"/>
      <c r="GQ91" s="80"/>
      <c r="GR91" s="80"/>
      <c r="GS91" s="80"/>
      <c r="GT91" s="80"/>
      <c r="GU91" s="80"/>
      <c r="GV91" s="80"/>
      <c r="GW91" s="80"/>
      <c r="GX91" s="80"/>
      <c r="GY91" s="80"/>
      <c r="GZ91" s="80"/>
      <c r="HA91" s="80"/>
      <c r="HB91" s="80"/>
      <c r="HC91" s="80"/>
      <c r="HD91" s="80"/>
      <c r="HE91" s="80"/>
      <c r="HF91" s="80"/>
      <c r="HG91" s="80"/>
      <c r="HH91" s="80"/>
      <c r="HI91" s="80"/>
      <c r="HJ91" s="80"/>
      <c r="HK91" s="80"/>
      <c r="HL91" s="80"/>
      <c r="HM91" s="80"/>
      <c r="HN91" s="80"/>
      <c r="HO91" s="80"/>
      <c r="HP91" s="80"/>
      <c r="HQ91" s="80"/>
      <c r="HR91" s="80"/>
      <c r="HS91" s="80"/>
      <c r="HT91" s="80"/>
      <c r="HU91" s="80"/>
      <c r="HV91" s="80"/>
      <c r="HW91" s="80"/>
      <c r="HX91" s="80"/>
      <c r="HY91" s="80"/>
      <c r="HZ91" s="80"/>
      <c r="IA91" s="80"/>
      <c r="IB91" s="80"/>
      <c r="IC91" s="80"/>
      <c r="ID91" s="80"/>
      <c r="IE91" s="80"/>
      <c r="IF91" s="80"/>
      <c r="IG91" s="80"/>
      <c r="IH91" s="80"/>
      <c r="II91" s="80"/>
      <c r="IJ91" s="80"/>
      <c r="IK91" s="80"/>
      <c r="IL91" s="80"/>
      <c r="IM91" s="80"/>
      <c r="IN91" s="80"/>
      <c r="IO91" s="80"/>
      <c r="IP91" s="80"/>
      <c r="IQ91" s="80"/>
      <c r="IR91" s="12"/>
      <c r="IS91" s="12"/>
      <c r="IT91" s="12"/>
      <c r="IU91" s="12"/>
    </row>
    <row r="92" s="3" customFormat="1" ht="27" customHeight="1" spans="1:255">
      <c r="A92" s="63">
        <v>73</v>
      </c>
      <c r="B92" s="64"/>
      <c r="C92" s="65"/>
      <c r="D92" s="66" t="s">
        <v>489</v>
      </c>
      <c r="E92" s="65"/>
      <c r="F92" s="65"/>
      <c r="G92" s="66">
        <v>6</v>
      </c>
      <c r="H92" s="67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0"/>
      <c r="GC92" s="80"/>
      <c r="GD92" s="80"/>
      <c r="GE92" s="80"/>
      <c r="GF92" s="80"/>
      <c r="GG92" s="80"/>
      <c r="GH92" s="80"/>
      <c r="GI92" s="80"/>
      <c r="GJ92" s="80"/>
      <c r="GK92" s="80"/>
      <c r="GL92" s="80"/>
      <c r="GM92" s="80"/>
      <c r="GN92" s="80"/>
      <c r="GO92" s="80"/>
      <c r="GP92" s="80"/>
      <c r="GQ92" s="80"/>
      <c r="GR92" s="80"/>
      <c r="GS92" s="80"/>
      <c r="GT92" s="80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  <c r="HR92" s="80"/>
      <c r="HS92" s="80"/>
      <c r="HT92" s="80"/>
      <c r="HU92" s="80"/>
      <c r="HV92" s="80"/>
      <c r="HW92" s="80"/>
      <c r="HX92" s="80"/>
      <c r="HY92" s="80"/>
      <c r="HZ92" s="80"/>
      <c r="IA92" s="80"/>
      <c r="IB92" s="80"/>
      <c r="IC92" s="80"/>
      <c r="ID92" s="80"/>
      <c r="IE92" s="80"/>
      <c r="IF92" s="80"/>
      <c r="IG92" s="80"/>
      <c r="IH92" s="80"/>
      <c r="II92" s="80"/>
      <c r="IJ92" s="80"/>
      <c r="IK92" s="80"/>
      <c r="IL92" s="80"/>
      <c r="IM92" s="80"/>
      <c r="IN92" s="80"/>
      <c r="IO92" s="80"/>
      <c r="IP92" s="80"/>
      <c r="IQ92" s="80"/>
      <c r="IR92" s="12"/>
      <c r="IS92" s="12"/>
      <c r="IT92" s="12"/>
      <c r="IU92" s="12"/>
    </row>
    <row r="93" s="3" customFormat="1" ht="27" customHeight="1" spans="1:255">
      <c r="A93" s="63">
        <v>74</v>
      </c>
      <c r="B93" s="64"/>
      <c r="C93" s="65" t="s">
        <v>483</v>
      </c>
      <c r="D93" s="66" t="s">
        <v>490</v>
      </c>
      <c r="E93" s="66" t="s">
        <v>491</v>
      </c>
      <c r="F93" s="64" t="s">
        <v>486</v>
      </c>
      <c r="G93" s="66">
        <v>150</v>
      </c>
      <c r="H93" s="67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  <c r="EA93" s="80"/>
      <c r="EB93" s="80"/>
      <c r="EC93" s="80"/>
      <c r="ED93" s="80"/>
      <c r="EE93" s="80"/>
      <c r="EF93" s="80"/>
      <c r="EG93" s="80"/>
      <c r="EH93" s="80"/>
      <c r="EI93" s="80"/>
      <c r="EJ93" s="80"/>
      <c r="EK93" s="80"/>
      <c r="EL93" s="80"/>
      <c r="EM93" s="80"/>
      <c r="EN93" s="80"/>
      <c r="EO93" s="80"/>
      <c r="EP93" s="80"/>
      <c r="EQ93" s="80"/>
      <c r="ER93" s="80"/>
      <c r="ES93" s="80"/>
      <c r="ET93" s="80"/>
      <c r="EU93" s="80"/>
      <c r="EV93" s="80"/>
      <c r="EW93" s="80"/>
      <c r="EX93" s="80"/>
      <c r="EY93" s="80"/>
      <c r="EZ93" s="80"/>
      <c r="FA93" s="80"/>
      <c r="FB93" s="80"/>
      <c r="FC93" s="80"/>
      <c r="FD93" s="80"/>
      <c r="FE93" s="80"/>
      <c r="FF93" s="80"/>
      <c r="FG93" s="80"/>
      <c r="FH93" s="80"/>
      <c r="FI93" s="80"/>
      <c r="FJ93" s="80"/>
      <c r="FK93" s="80"/>
      <c r="FL93" s="80"/>
      <c r="FM93" s="80"/>
      <c r="FN93" s="80"/>
      <c r="FO93" s="80"/>
      <c r="FP93" s="80"/>
      <c r="FQ93" s="80"/>
      <c r="FR93" s="80"/>
      <c r="FS93" s="80"/>
      <c r="FT93" s="80"/>
      <c r="FU93" s="80"/>
      <c r="FV93" s="80"/>
      <c r="FW93" s="80"/>
      <c r="FX93" s="80"/>
      <c r="FY93" s="80"/>
      <c r="FZ93" s="80"/>
      <c r="GA93" s="80"/>
      <c r="GB93" s="80"/>
      <c r="GC93" s="80"/>
      <c r="GD93" s="80"/>
      <c r="GE93" s="80"/>
      <c r="GF93" s="80"/>
      <c r="GG93" s="80"/>
      <c r="GH93" s="80"/>
      <c r="GI93" s="80"/>
      <c r="GJ93" s="80"/>
      <c r="GK93" s="80"/>
      <c r="GL93" s="80"/>
      <c r="GM93" s="80"/>
      <c r="GN93" s="80"/>
      <c r="GO93" s="80"/>
      <c r="GP93" s="80"/>
      <c r="GQ93" s="80"/>
      <c r="GR93" s="80"/>
      <c r="GS93" s="80"/>
      <c r="GT93" s="80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  <c r="HR93" s="80"/>
      <c r="HS93" s="80"/>
      <c r="HT93" s="80"/>
      <c r="HU93" s="80"/>
      <c r="HV93" s="80"/>
      <c r="HW93" s="80"/>
      <c r="HX93" s="80"/>
      <c r="HY93" s="80"/>
      <c r="HZ93" s="80"/>
      <c r="IA93" s="80"/>
      <c r="IB93" s="80"/>
      <c r="IC93" s="80"/>
      <c r="ID93" s="80"/>
      <c r="IE93" s="80"/>
      <c r="IF93" s="80"/>
      <c r="IG93" s="80"/>
      <c r="IH93" s="80"/>
      <c r="II93" s="80"/>
      <c r="IJ93" s="80"/>
      <c r="IK93" s="80"/>
      <c r="IL93" s="80"/>
      <c r="IM93" s="80"/>
      <c r="IN93" s="80"/>
      <c r="IO93" s="80"/>
      <c r="IP93" s="80"/>
      <c r="IQ93" s="80"/>
      <c r="IR93" s="12"/>
      <c r="IS93" s="12"/>
      <c r="IT93" s="12"/>
      <c r="IU93" s="12"/>
    </row>
    <row r="94" s="3" customFormat="1" ht="27" customHeight="1" spans="1:255">
      <c r="A94" s="63">
        <v>75</v>
      </c>
      <c r="B94" s="64"/>
      <c r="C94" s="65"/>
      <c r="D94" s="68" t="s">
        <v>492</v>
      </c>
      <c r="E94" s="66" t="s">
        <v>493</v>
      </c>
      <c r="F94" s="65"/>
      <c r="G94" s="68">
        <v>50</v>
      </c>
      <c r="H94" s="67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80"/>
      <c r="HY94" s="80"/>
      <c r="HZ94" s="80"/>
      <c r="IA94" s="80"/>
      <c r="IB94" s="80"/>
      <c r="IC94" s="80"/>
      <c r="ID94" s="80"/>
      <c r="IE94" s="80"/>
      <c r="IF94" s="80"/>
      <c r="IG94" s="80"/>
      <c r="IH94" s="80"/>
      <c r="II94" s="80"/>
      <c r="IJ94" s="80"/>
      <c r="IK94" s="80"/>
      <c r="IL94" s="80"/>
      <c r="IM94" s="80"/>
      <c r="IN94" s="80"/>
      <c r="IO94" s="80"/>
      <c r="IP94" s="80"/>
      <c r="IQ94" s="80"/>
      <c r="IR94" s="12"/>
      <c r="IS94" s="12"/>
      <c r="IT94" s="12"/>
      <c r="IU94" s="12"/>
    </row>
    <row r="95" s="3" customFormat="1" ht="27" customHeight="1" spans="1:255">
      <c r="A95" s="70"/>
      <c r="B95" s="70"/>
      <c r="C95" s="71" t="s">
        <v>494</v>
      </c>
      <c r="D95" s="70"/>
      <c r="E95" s="70"/>
      <c r="F95" s="70"/>
      <c r="G95" s="70">
        <f>SUM(G89:G94)</f>
        <v>500</v>
      </c>
      <c r="H95" s="7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  <c r="EA95" s="80"/>
      <c r="EB95" s="80"/>
      <c r="EC95" s="80"/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0"/>
      <c r="EO95" s="80"/>
      <c r="EP95" s="80"/>
      <c r="EQ95" s="8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  <c r="FF95" s="80"/>
      <c r="FG95" s="80"/>
      <c r="FH95" s="80"/>
      <c r="FI95" s="80"/>
      <c r="FJ95" s="80"/>
      <c r="FK95" s="80"/>
      <c r="FL95" s="80"/>
      <c r="FM95" s="80"/>
      <c r="FN95" s="80"/>
      <c r="FO95" s="80"/>
      <c r="FP95" s="80"/>
      <c r="FQ95" s="80"/>
      <c r="FR95" s="80"/>
      <c r="FS95" s="80"/>
      <c r="FT95" s="80"/>
      <c r="FU95" s="80"/>
      <c r="FV95" s="80"/>
      <c r="FW95" s="80"/>
      <c r="FX95" s="80"/>
      <c r="FY95" s="80"/>
      <c r="FZ95" s="80"/>
      <c r="GA95" s="80"/>
      <c r="GB95" s="80"/>
      <c r="GC95" s="80"/>
      <c r="GD95" s="80"/>
      <c r="GE95" s="80"/>
      <c r="GF95" s="80"/>
      <c r="GG95" s="80"/>
      <c r="GH95" s="80"/>
      <c r="GI95" s="80"/>
      <c r="GJ95" s="80"/>
      <c r="GK95" s="80"/>
      <c r="GL95" s="80"/>
      <c r="GM95" s="80"/>
      <c r="GN95" s="80"/>
      <c r="GO95" s="80"/>
      <c r="GP95" s="80"/>
      <c r="GQ95" s="80"/>
      <c r="GR95" s="80"/>
      <c r="GS95" s="80"/>
      <c r="GT95" s="80"/>
      <c r="GU95" s="80"/>
      <c r="GV95" s="80"/>
      <c r="GW95" s="80"/>
      <c r="GX95" s="80"/>
      <c r="GY95" s="80"/>
      <c r="GZ95" s="80"/>
      <c r="HA95" s="80"/>
      <c r="HB95" s="80"/>
      <c r="HC95" s="80"/>
      <c r="HD95" s="80"/>
      <c r="HE95" s="80"/>
      <c r="HF95" s="80"/>
      <c r="HG95" s="80"/>
      <c r="HH95" s="80"/>
      <c r="HI95" s="80"/>
      <c r="HJ95" s="80"/>
      <c r="HK95" s="80"/>
      <c r="HL95" s="80"/>
      <c r="HM95" s="80"/>
      <c r="HN95" s="80"/>
      <c r="HO95" s="80"/>
      <c r="HP95" s="80"/>
      <c r="HQ95" s="80"/>
      <c r="HR95" s="80"/>
      <c r="HS95" s="80"/>
      <c r="HT95" s="80"/>
      <c r="HU95" s="80"/>
      <c r="HV95" s="80"/>
      <c r="HW95" s="80"/>
      <c r="HX95" s="80"/>
      <c r="HY95" s="80"/>
      <c r="HZ95" s="80"/>
      <c r="IA95" s="80"/>
      <c r="IB95" s="80"/>
      <c r="IC95" s="80"/>
      <c r="ID95" s="80"/>
      <c r="IE95" s="80"/>
      <c r="IF95" s="80"/>
      <c r="IG95" s="80"/>
      <c r="IH95" s="80"/>
      <c r="II95" s="80"/>
      <c r="IJ95" s="80"/>
      <c r="IK95" s="80"/>
      <c r="IL95" s="80"/>
      <c r="IM95" s="80"/>
      <c r="IN95" s="80"/>
      <c r="IO95" s="80"/>
      <c r="IP95" s="80"/>
      <c r="IQ95" s="80"/>
      <c r="IR95" s="12"/>
      <c r="IS95" s="12"/>
      <c r="IT95" s="12"/>
      <c r="IU95" s="12"/>
    </row>
    <row r="96" s="3" customFormat="1" ht="27" customHeight="1" spans="1:255">
      <c r="A96" s="70">
        <v>76</v>
      </c>
      <c r="B96" s="64" t="s">
        <v>384</v>
      </c>
      <c r="C96" s="65" t="s">
        <v>495</v>
      </c>
      <c r="D96" s="72" t="s">
        <v>496</v>
      </c>
      <c r="E96" s="65" t="s">
        <v>497</v>
      </c>
      <c r="F96" s="66" t="s">
        <v>343</v>
      </c>
      <c r="G96" s="73">
        <v>88</v>
      </c>
      <c r="H96" s="7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  <c r="EA96" s="80"/>
      <c r="EB96" s="80"/>
      <c r="EC96" s="80"/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0"/>
      <c r="EO96" s="80"/>
      <c r="EP96" s="80"/>
      <c r="EQ96" s="80"/>
      <c r="ER96" s="80"/>
      <c r="ES96" s="80"/>
      <c r="ET96" s="80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  <c r="FF96" s="80"/>
      <c r="FG96" s="80"/>
      <c r="FH96" s="80"/>
      <c r="FI96" s="80"/>
      <c r="FJ96" s="80"/>
      <c r="FK96" s="80"/>
      <c r="FL96" s="80"/>
      <c r="FM96" s="80"/>
      <c r="FN96" s="80"/>
      <c r="FO96" s="80"/>
      <c r="FP96" s="80"/>
      <c r="FQ96" s="80"/>
      <c r="FR96" s="80"/>
      <c r="FS96" s="80"/>
      <c r="FT96" s="80"/>
      <c r="FU96" s="80"/>
      <c r="FV96" s="80"/>
      <c r="FW96" s="80"/>
      <c r="FX96" s="80"/>
      <c r="FY96" s="80"/>
      <c r="FZ96" s="80"/>
      <c r="GA96" s="80"/>
      <c r="GB96" s="80"/>
      <c r="GC96" s="80"/>
      <c r="GD96" s="80"/>
      <c r="GE96" s="80"/>
      <c r="GF96" s="80"/>
      <c r="GG96" s="80"/>
      <c r="GH96" s="80"/>
      <c r="GI96" s="80"/>
      <c r="GJ96" s="80"/>
      <c r="GK96" s="80"/>
      <c r="GL96" s="80"/>
      <c r="GM96" s="80"/>
      <c r="GN96" s="80"/>
      <c r="GO96" s="80"/>
      <c r="GP96" s="80"/>
      <c r="GQ96" s="80"/>
      <c r="GR96" s="80"/>
      <c r="GS96" s="80"/>
      <c r="GT96" s="80"/>
      <c r="GU96" s="80"/>
      <c r="GV96" s="80"/>
      <c r="GW96" s="80"/>
      <c r="GX96" s="80"/>
      <c r="GY96" s="80"/>
      <c r="GZ96" s="80"/>
      <c r="HA96" s="80"/>
      <c r="HB96" s="80"/>
      <c r="HC96" s="80"/>
      <c r="HD96" s="80"/>
      <c r="HE96" s="80"/>
      <c r="HF96" s="80"/>
      <c r="HG96" s="80"/>
      <c r="HH96" s="80"/>
      <c r="HI96" s="80"/>
      <c r="HJ96" s="80"/>
      <c r="HK96" s="80"/>
      <c r="HL96" s="80"/>
      <c r="HM96" s="80"/>
      <c r="HN96" s="80"/>
      <c r="HO96" s="80"/>
      <c r="HP96" s="80"/>
      <c r="HQ96" s="80"/>
      <c r="HR96" s="80"/>
      <c r="HS96" s="80"/>
      <c r="HT96" s="80"/>
      <c r="HU96" s="80"/>
      <c r="HV96" s="80"/>
      <c r="HW96" s="80"/>
      <c r="HX96" s="80"/>
      <c r="HY96" s="80"/>
      <c r="HZ96" s="80"/>
      <c r="IA96" s="80"/>
      <c r="IB96" s="80"/>
      <c r="IC96" s="80"/>
      <c r="ID96" s="80"/>
      <c r="IE96" s="80"/>
      <c r="IF96" s="80"/>
      <c r="IG96" s="80"/>
      <c r="IH96" s="80"/>
      <c r="II96" s="80"/>
      <c r="IJ96" s="80"/>
      <c r="IK96" s="80"/>
      <c r="IL96" s="80"/>
      <c r="IM96" s="80"/>
      <c r="IN96" s="80"/>
      <c r="IO96" s="80"/>
      <c r="IP96" s="80"/>
      <c r="IQ96" s="80"/>
      <c r="IR96" s="12"/>
      <c r="IS96" s="12"/>
      <c r="IT96" s="12"/>
      <c r="IU96" s="12"/>
    </row>
    <row r="97" s="3" customFormat="1" ht="27" customHeight="1" spans="1:255">
      <c r="A97" s="70">
        <v>77</v>
      </c>
      <c r="B97" s="64"/>
      <c r="C97" s="65"/>
      <c r="D97" s="72" t="s">
        <v>498</v>
      </c>
      <c r="E97" s="65" t="s">
        <v>499</v>
      </c>
      <c r="F97" s="66"/>
      <c r="G97" s="73">
        <v>157</v>
      </c>
      <c r="H97" s="7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0"/>
      <c r="EO97" s="80"/>
      <c r="EP97" s="80"/>
      <c r="EQ97" s="80"/>
      <c r="ER97" s="80"/>
      <c r="ES97" s="80"/>
      <c r="ET97" s="80"/>
      <c r="EU97" s="80"/>
      <c r="EV97" s="80"/>
      <c r="EW97" s="80"/>
      <c r="EX97" s="80"/>
      <c r="EY97" s="80"/>
      <c r="EZ97" s="80"/>
      <c r="FA97" s="80"/>
      <c r="FB97" s="80"/>
      <c r="FC97" s="80"/>
      <c r="FD97" s="80"/>
      <c r="FE97" s="80"/>
      <c r="FF97" s="80"/>
      <c r="FG97" s="80"/>
      <c r="FH97" s="80"/>
      <c r="FI97" s="80"/>
      <c r="FJ97" s="80"/>
      <c r="FK97" s="80"/>
      <c r="FL97" s="80"/>
      <c r="FM97" s="80"/>
      <c r="FN97" s="80"/>
      <c r="FO97" s="80"/>
      <c r="FP97" s="80"/>
      <c r="FQ97" s="80"/>
      <c r="FR97" s="80"/>
      <c r="FS97" s="80"/>
      <c r="FT97" s="80"/>
      <c r="FU97" s="80"/>
      <c r="FV97" s="80"/>
      <c r="FW97" s="80"/>
      <c r="FX97" s="80"/>
      <c r="FY97" s="80"/>
      <c r="FZ97" s="80"/>
      <c r="GA97" s="80"/>
      <c r="GB97" s="80"/>
      <c r="GC97" s="80"/>
      <c r="GD97" s="80"/>
      <c r="GE97" s="80"/>
      <c r="GF97" s="80"/>
      <c r="GG97" s="80"/>
      <c r="GH97" s="80"/>
      <c r="GI97" s="80"/>
      <c r="GJ97" s="80"/>
      <c r="GK97" s="80"/>
      <c r="GL97" s="80"/>
      <c r="GM97" s="80"/>
      <c r="GN97" s="80"/>
      <c r="GO97" s="80"/>
      <c r="GP97" s="80"/>
      <c r="GQ97" s="80"/>
      <c r="GR97" s="80"/>
      <c r="GS97" s="80"/>
      <c r="GT97" s="80"/>
      <c r="GU97" s="80"/>
      <c r="GV97" s="80"/>
      <c r="GW97" s="80"/>
      <c r="GX97" s="80"/>
      <c r="GY97" s="80"/>
      <c r="GZ97" s="80"/>
      <c r="HA97" s="80"/>
      <c r="HB97" s="80"/>
      <c r="HC97" s="80"/>
      <c r="HD97" s="80"/>
      <c r="HE97" s="80"/>
      <c r="HF97" s="80"/>
      <c r="HG97" s="80"/>
      <c r="HH97" s="80"/>
      <c r="HI97" s="80"/>
      <c r="HJ97" s="80"/>
      <c r="HK97" s="80"/>
      <c r="HL97" s="80"/>
      <c r="HM97" s="80"/>
      <c r="HN97" s="80"/>
      <c r="HO97" s="80"/>
      <c r="HP97" s="80"/>
      <c r="HQ97" s="80"/>
      <c r="HR97" s="80"/>
      <c r="HS97" s="80"/>
      <c r="HT97" s="80"/>
      <c r="HU97" s="80"/>
      <c r="HV97" s="80"/>
      <c r="HW97" s="80"/>
      <c r="HX97" s="80"/>
      <c r="HY97" s="80"/>
      <c r="HZ97" s="80"/>
      <c r="IA97" s="80"/>
      <c r="IB97" s="80"/>
      <c r="IC97" s="80"/>
      <c r="ID97" s="80"/>
      <c r="IE97" s="80"/>
      <c r="IF97" s="80"/>
      <c r="IG97" s="80"/>
      <c r="IH97" s="80"/>
      <c r="II97" s="80"/>
      <c r="IJ97" s="80"/>
      <c r="IK97" s="80"/>
      <c r="IL97" s="80"/>
      <c r="IM97" s="80"/>
      <c r="IN97" s="80"/>
      <c r="IO97" s="80"/>
      <c r="IP97" s="80"/>
      <c r="IQ97" s="80"/>
      <c r="IR97" s="12"/>
      <c r="IS97" s="12"/>
      <c r="IT97" s="12"/>
      <c r="IU97" s="12"/>
    </row>
    <row r="98" s="3" customFormat="1" ht="27" customHeight="1" spans="1:255">
      <c r="A98" s="70">
        <v>78</v>
      </c>
      <c r="B98" s="64"/>
      <c r="C98" s="65"/>
      <c r="D98" s="72" t="s">
        <v>500</v>
      </c>
      <c r="E98" s="64" t="s">
        <v>501</v>
      </c>
      <c r="F98" s="66"/>
      <c r="G98" s="73">
        <v>55</v>
      </c>
      <c r="H98" s="7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80"/>
      <c r="ET98" s="80"/>
      <c r="EU98" s="80"/>
      <c r="EV98" s="80"/>
      <c r="EW98" s="80"/>
      <c r="EX98" s="80"/>
      <c r="EY98" s="80"/>
      <c r="EZ98" s="80"/>
      <c r="FA98" s="80"/>
      <c r="FB98" s="80"/>
      <c r="FC98" s="80"/>
      <c r="FD98" s="80"/>
      <c r="FE98" s="80"/>
      <c r="FF98" s="80"/>
      <c r="FG98" s="80"/>
      <c r="FH98" s="80"/>
      <c r="FI98" s="80"/>
      <c r="FJ98" s="80"/>
      <c r="FK98" s="80"/>
      <c r="FL98" s="80"/>
      <c r="FM98" s="80"/>
      <c r="FN98" s="80"/>
      <c r="FO98" s="80"/>
      <c r="FP98" s="80"/>
      <c r="FQ98" s="80"/>
      <c r="FR98" s="80"/>
      <c r="FS98" s="80"/>
      <c r="FT98" s="80"/>
      <c r="FU98" s="80"/>
      <c r="FV98" s="80"/>
      <c r="FW98" s="80"/>
      <c r="FX98" s="80"/>
      <c r="FY98" s="80"/>
      <c r="FZ98" s="80"/>
      <c r="GA98" s="80"/>
      <c r="GB98" s="80"/>
      <c r="GC98" s="80"/>
      <c r="GD98" s="80"/>
      <c r="GE98" s="80"/>
      <c r="GF98" s="80"/>
      <c r="GG98" s="80"/>
      <c r="GH98" s="80"/>
      <c r="GI98" s="80"/>
      <c r="GJ98" s="80"/>
      <c r="GK98" s="80"/>
      <c r="GL98" s="80"/>
      <c r="GM98" s="80"/>
      <c r="GN98" s="80"/>
      <c r="GO98" s="80"/>
      <c r="GP98" s="80"/>
      <c r="GQ98" s="80"/>
      <c r="GR98" s="80"/>
      <c r="GS98" s="80"/>
      <c r="GT98" s="80"/>
      <c r="GU98" s="80"/>
      <c r="GV98" s="80"/>
      <c r="GW98" s="80"/>
      <c r="GX98" s="80"/>
      <c r="GY98" s="80"/>
      <c r="GZ98" s="80"/>
      <c r="HA98" s="80"/>
      <c r="HB98" s="80"/>
      <c r="HC98" s="80"/>
      <c r="HD98" s="80"/>
      <c r="HE98" s="80"/>
      <c r="HF98" s="80"/>
      <c r="HG98" s="80"/>
      <c r="HH98" s="80"/>
      <c r="HI98" s="80"/>
      <c r="HJ98" s="80"/>
      <c r="HK98" s="80"/>
      <c r="HL98" s="80"/>
      <c r="HM98" s="80"/>
      <c r="HN98" s="80"/>
      <c r="HO98" s="80"/>
      <c r="HP98" s="80"/>
      <c r="HQ98" s="80"/>
      <c r="HR98" s="80"/>
      <c r="HS98" s="80"/>
      <c r="HT98" s="80"/>
      <c r="HU98" s="80"/>
      <c r="HV98" s="80"/>
      <c r="HW98" s="80"/>
      <c r="HX98" s="80"/>
      <c r="HY98" s="80"/>
      <c r="HZ98" s="80"/>
      <c r="IA98" s="80"/>
      <c r="IB98" s="80"/>
      <c r="IC98" s="80"/>
      <c r="ID98" s="80"/>
      <c r="IE98" s="80"/>
      <c r="IF98" s="80"/>
      <c r="IG98" s="80"/>
      <c r="IH98" s="80"/>
      <c r="II98" s="80"/>
      <c r="IJ98" s="80"/>
      <c r="IK98" s="80"/>
      <c r="IL98" s="80"/>
      <c r="IM98" s="80"/>
      <c r="IN98" s="80"/>
      <c r="IO98" s="80"/>
      <c r="IP98" s="80"/>
      <c r="IQ98" s="80"/>
      <c r="IR98" s="12"/>
      <c r="IS98" s="12"/>
      <c r="IT98" s="12"/>
      <c r="IU98" s="12"/>
    </row>
    <row r="99" s="3" customFormat="1" ht="27" customHeight="1" spans="1:255">
      <c r="A99" s="70">
        <v>79</v>
      </c>
      <c r="B99" s="64"/>
      <c r="C99" s="65"/>
      <c r="D99" s="72" t="s">
        <v>502</v>
      </c>
      <c r="E99" s="64" t="s">
        <v>503</v>
      </c>
      <c r="F99" s="66" t="s">
        <v>340</v>
      </c>
      <c r="G99" s="73">
        <v>89.54</v>
      </c>
      <c r="H99" s="7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  <c r="EA99" s="80"/>
      <c r="EB99" s="80"/>
      <c r="EC99" s="80"/>
      <c r="ED99" s="80"/>
      <c r="EE99" s="80"/>
      <c r="EF99" s="80"/>
      <c r="EG99" s="80"/>
      <c r="EH99" s="80"/>
      <c r="EI99" s="80"/>
      <c r="EJ99" s="80"/>
      <c r="EK99" s="80"/>
      <c r="EL99" s="80"/>
      <c r="EM99" s="80"/>
      <c r="EN99" s="80"/>
      <c r="EO99" s="80"/>
      <c r="EP99" s="80"/>
      <c r="EQ99" s="8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  <c r="FF99" s="80"/>
      <c r="FG99" s="80"/>
      <c r="FH99" s="80"/>
      <c r="FI99" s="80"/>
      <c r="FJ99" s="80"/>
      <c r="FK99" s="80"/>
      <c r="FL99" s="80"/>
      <c r="FM99" s="80"/>
      <c r="FN99" s="80"/>
      <c r="FO99" s="80"/>
      <c r="FP99" s="80"/>
      <c r="FQ99" s="80"/>
      <c r="FR99" s="80"/>
      <c r="FS99" s="80"/>
      <c r="FT99" s="80"/>
      <c r="FU99" s="80"/>
      <c r="FV99" s="80"/>
      <c r="FW99" s="80"/>
      <c r="FX99" s="80"/>
      <c r="FY99" s="80"/>
      <c r="FZ99" s="80"/>
      <c r="GA99" s="80"/>
      <c r="GB99" s="80"/>
      <c r="GC99" s="80"/>
      <c r="GD99" s="80"/>
      <c r="GE99" s="80"/>
      <c r="GF99" s="80"/>
      <c r="GG99" s="80"/>
      <c r="GH99" s="80"/>
      <c r="GI99" s="80"/>
      <c r="GJ99" s="80"/>
      <c r="GK99" s="80"/>
      <c r="GL99" s="80"/>
      <c r="GM99" s="80"/>
      <c r="GN99" s="80"/>
      <c r="GO99" s="80"/>
      <c r="GP99" s="80"/>
      <c r="GQ99" s="80"/>
      <c r="GR99" s="80"/>
      <c r="GS99" s="80"/>
      <c r="GT99" s="80"/>
      <c r="GU99" s="80"/>
      <c r="GV99" s="80"/>
      <c r="GW99" s="80"/>
      <c r="GX99" s="80"/>
      <c r="GY99" s="80"/>
      <c r="GZ99" s="80"/>
      <c r="HA99" s="80"/>
      <c r="HB99" s="80"/>
      <c r="HC99" s="80"/>
      <c r="HD99" s="80"/>
      <c r="HE99" s="80"/>
      <c r="HF99" s="80"/>
      <c r="HG99" s="80"/>
      <c r="HH99" s="80"/>
      <c r="HI99" s="80"/>
      <c r="HJ99" s="80"/>
      <c r="HK99" s="80"/>
      <c r="HL99" s="80"/>
      <c r="HM99" s="80"/>
      <c r="HN99" s="80"/>
      <c r="HO99" s="80"/>
      <c r="HP99" s="80"/>
      <c r="HQ99" s="80"/>
      <c r="HR99" s="80"/>
      <c r="HS99" s="80"/>
      <c r="HT99" s="80"/>
      <c r="HU99" s="80"/>
      <c r="HV99" s="80"/>
      <c r="HW99" s="80"/>
      <c r="HX99" s="80"/>
      <c r="HY99" s="80"/>
      <c r="HZ99" s="80"/>
      <c r="IA99" s="80"/>
      <c r="IB99" s="80"/>
      <c r="IC99" s="80"/>
      <c r="ID99" s="80"/>
      <c r="IE99" s="80"/>
      <c r="IF99" s="80"/>
      <c r="IG99" s="80"/>
      <c r="IH99" s="80"/>
      <c r="II99" s="80"/>
      <c r="IJ99" s="80"/>
      <c r="IK99" s="80"/>
      <c r="IL99" s="80"/>
      <c r="IM99" s="80"/>
      <c r="IN99" s="80"/>
      <c r="IO99" s="80"/>
      <c r="IP99" s="80"/>
      <c r="IQ99" s="80"/>
      <c r="IR99" s="12"/>
      <c r="IS99" s="12"/>
      <c r="IT99" s="12"/>
      <c r="IU99" s="12"/>
    </row>
    <row r="100" s="3" customFormat="1" ht="27" customHeight="1" spans="1:255">
      <c r="A100" s="70">
        <v>80</v>
      </c>
      <c r="B100" s="64"/>
      <c r="C100" s="65"/>
      <c r="D100" s="72" t="s">
        <v>504</v>
      </c>
      <c r="E100" s="64" t="s">
        <v>505</v>
      </c>
      <c r="F100" s="66"/>
      <c r="G100" s="73">
        <v>89.54</v>
      </c>
      <c r="H100" s="7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80"/>
      <c r="FL100" s="80"/>
      <c r="FM100" s="80"/>
      <c r="FN100" s="80"/>
      <c r="FO100" s="80"/>
      <c r="FP100" s="80"/>
      <c r="FQ100" s="80"/>
      <c r="FR100" s="80"/>
      <c r="FS100" s="80"/>
      <c r="FT100" s="80"/>
      <c r="FU100" s="80"/>
      <c r="FV100" s="80"/>
      <c r="FW100" s="80"/>
      <c r="FX100" s="80"/>
      <c r="FY100" s="80"/>
      <c r="FZ100" s="80"/>
      <c r="GA100" s="80"/>
      <c r="GB100" s="80"/>
      <c r="GC100" s="80"/>
      <c r="GD100" s="80"/>
      <c r="GE100" s="80"/>
      <c r="GF100" s="80"/>
      <c r="GG100" s="80"/>
      <c r="GH100" s="80"/>
      <c r="GI100" s="80"/>
      <c r="GJ100" s="80"/>
      <c r="GK100" s="80"/>
      <c r="GL100" s="80"/>
      <c r="GM100" s="80"/>
      <c r="GN100" s="80"/>
      <c r="GO100" s="80"/>
      <c r="GP100" s="80"/>
      <c r="GQ100" s="80"/>
      <c r="GR100" s="80"/>
      <c r="GS100" s="80"/>
      <c r="GT100" s="80"/>
      <c r="GU100" s="80"/>
      <c r="GV100" s="80"/>
      <c r="GW100" s="80"/>
      <c r="GX100" s="80"/>
      <c r="GY100" s="80"/>
      <c r="GZ100" s="80"/>
      <c r="HA100" s="80"/>
      <c r="HB100" s="80"/>
      <c r="HC100" s="80"/>
      <c r="HD100" s="80"/>
      <c r="HE100" s="80"/>
      <c r="HF100" s="80"/>
      <c r="HG100" s="80"/>
      <c r="HH100" s="80"/>
      <c r="HI100" s="80"/>
      <c r="HJ100" s="80"/>
      <c r="HK100" s="80"/>
      <c r="HL100" s="80"/>
      <c r="HM100" s="80"/>
      <c r="HN100" s="80"/>
      <c r="HO100" s="80"/>
      <c r="HP100" s="80"/>
      <c r="HQ100" s="80"/>
      <c r="HR100" s="80"/>
      <c r="HS100" s="80"/>
      <c r="HT100" s="80"/>
      <c r="HU100" s="80"/>
      <c r="HV100" s="80"/>
      <c r="HW100" s="80"/>
      <c r="HX100" s="80"/>
      <c r="HY100" s="80"/>
      <c r="HZ100" s="80"/>
      <c r="IA100" s="80"/>
      <c r="IB100" s="80"/>
      <c r="IC100" s="80"/>
      <c r="ID100" s="80"/>
      <c r="IE100" s="80"/>
      <c r="IF100" s="80"/>
      <c r="IG100" s="80"/>
      <c r="IH100" s="80"/>
      <c r="II100" s="80"/>
      <c r="IJ100" s="80"/>
      <c r="IK100" s="80"/>
      <c r="IL100" s="80"/>
      <c r="IM100" s="80"/>
      <c r="IN100" s="80"/>
      <c r="IO100" s="80"/>
      <c r="IP100" s="80"/>
      <c r="IQ100" s="80"/>
      <c r="IR100" s="12"/>
      <c r="IS100" s="12"/>
      <c r="IT100" s="12"/>
      <c r="IU100" s="12"/>
    </row>
    <row r="101" s="3" customFormat="1" ht="27" customHeight="1" spans="1:255">
      <c r="A101" s="70">
        <v>81</v>
      </c>
      <c r="B101" s="64"/>
      <c r="C101" s="65"/>
      <c r="D101" s="72" t="s">
        <v>506</v>
      </c>
      <c r="E101" s="64" t="s">
        <v>507</v>
      </c>
      <c r="F101" s="66" t="s">
        <v>343</v>
      </c>
      <c r="G101" s="73">
        <v>149.71</v>
      </c>
      <c r="H101" s="7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80"/>
      <c r="ET101" s="80"/>
      <c r="EU101" s="80"/>
      <c r="EV101" s="80"/>
      <c r="EW101" s="80"/>
      <c r="EX101" s="80"/>
      <c r="EY101" s="80"/>
      <c r="EZ101" s="80"/>
      <c r="FA101" s="80"/>
      <c r="FB101" s="80"/>
      <c r="FC101" s="80"/>
      <c r="FD101" s="80"/>
      <c r="FE101" s="80"/>
      <c r="FF101" s="80"/>
      <c r="FG101" s="80"/>
      <c r="FH101" s="80"/>
      <c r="FI101" s="80"/>
      <c r="FJ101" s="80"/>
      <c r="FK101" s="80"/>
      <c r="FL101" s="80"/>
      <c r="FM101" s="80"/>
      <c r="FN101" s="80"/>
      <c r="FO101" s="80"/>
      <c r="FP101" s="80"/>
      <c r="FQ101" s="80"/>
      <c r="FR101" s="80"/>
      <c r="FS101" s="80"/>
      <c r="FT101" s="80"/>
      <c r="FU101" s="80"/>
      <c r="FV101" s="80"/>
      <c r="FW101" s="80"/>
      <c r="FX101" s="80"/>
      <c r="FY101" s="80"/>
      <c r="FZ101" s="80"/>
      <c r="GA101" s="80"/>
      <c r="GB101" s="80"/>
      <c r="GC101" s="80"/>
      <c r="GD101" s="80"/>
      <c r="GE101" s="80"/>
      <c r="GF101" s="80"/>
      <c r="GG101" s="80"/>
      <c r="GH101" s="80"/>
      <c r="GI101" s="80"/>
      <c r="GJ101" s="80"/>
      <c r="GK101" s="80"/>
      <c r="GL101" s="80"/>
      <c r="GM101" s="80"/>
      <c r="GN101" s="80"/>
      <c r="GO101" s="80"/>
      <c r="GP101" s="80"/>
      <c r="GQ101" s="80"/>
      <c r="GR101" s="80"/>
      <c r="GS101" s="80"/>
      <c r="GT101" s="80"/>
      <c r="GU101" s="80"/>
      <c r="GV101" s="80"/>
      <c r="GW101" s="80"/>
      <c r="GX101" s="80"/>
      <c r="GY101" s="80"/>
      <c r="GZ101" s="80"/>
      <c r="HA101" s="80"/>
      <c r="HB101" s="80"/>
      <c r="HC101" s="80"/>
      <c r="HD101" s="80"/>
      <c r="HE101" s="80"/>
      <c r="HF101" s="80"/>
      <c r="HG101" s="80"/>
      <c r="HH101" s="80"/>
      <c r="HI101" s="80"/>
      <c r="HJ101" s="80"/>
      <c r="HK101" s="80"/>
      <c r="HL101" s="80"/>
      <c r="HM101" s="80"/>
      <c r="HN101" s="80"/>
      <c r="HO101" s="80"/>
      <c r="HP101" s="80"/>
      <c r="HQ101" s="80"/>
      <c r="HR101" s="80"/>
      <c r="HS101" s="80"/>
      <c r="HT101" s="80"/>
      <c r="HU101" s="80"/>
      <c r="HV101" s="80"/>
      <c r="HW101" s="80"/>
      <c r="HX101" s="80"/>
      <c r="HY101" s="80"/>
      <c r="HZ101" s="80"/>
      <c r="IA101" s="80"/>
      <c r="IB101" s="80"/>
      <c r="IC101" s="80"/>
      <c r="ID101" s="80"/>
      <c r="IE101" s="80"/>
      <c r="IF101" s="80"/>
      <c r="IG101" s="80"/>
      <c r="IH101" s="80"/>
      <c r="II101" s="80"/>
      <c r="IJ101" s="80"/>
      <c r="IK101" s="80"/>
      <c r="IL101" s="80"/>
      <c r="IM101" s="80"/>
      <c r="IN101" s="80"/>
      <c r="IO101" s="80"/>
      <c r="IP101" s="80"/>
      <c r="IQ101" s="80"/>
      <c r="IR101" s="12"/>
      <c r="IS101" s="12"/>
      <c r="IT101" s="12"/>
      <c r="IU101" s="12"/>
    </row>
    <row r="102" s="3" customFormat="1" ht="27" customHeight="1" spans="1:255">
      <c r="A102" s="70">
        <v>82</v>
      </c>
      <c r="B102" s="64"/>
      <c r="C102" s="65"/>
      <c r="D102" s="72" t="s">
        <v>508</v>
      </c>
      <c r="E102" s="64" t="s">
        <v>509</v>
      </c>
      <c r="F102" s="74" t="s">
        <v>344</v>
      </c>
      <c r="G102" s="73">
        <v>82.11</v>
      </c>
      <c r="H102" s="7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0"/>
      <c r="DT102" s="80"/>
      <c r="DU102" s="80"/>
      <c r="DV102" s="80"/>
      <c r="DW102" s="80"/>
      <c r="DX102" s="80"/>
      <c r="DY102" s="80"/>
      <c r="DZ102" s="80"/>
      <c r="EA102" s="80"/>
      <c r="EB102" s="80"/>
      <c r="EC102" s="80"/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0"/>
      <c r="EO102" s="80"/>
      <c r="EP102" s="80"/>
      <c r="EQ102" s="80"/>
      <c r="ER102" s="80"/>
      <c r="ES102" s="80"/>
      <c r="ET102" s="80"/>
      <c r="EU102" s="8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  <c r="FF102" s="80"/>
      <c r="FG102" s="80"/>
      <c r="FH102" s="80"/>
      <c r="FI102" s="80"/>
      <c r="FJ102" s="80"/>
      <c r="FK102" s="80"/>
      <c r="FL102" s="80"/>
      <c r="FM102" s="80"/>
      <c r="FN102" s="80"/>
      <c r="FO102" s="80"/>
      <c r="FP102" s="80"/>
      <c r="FQ102" s="80"/>
      <c r="FR102" s="80"/>
      <c r="FS102" s="80"/>
      <c r="FT102" s="80"/>
      <c r="FU102" s="80"/>
      <c r="FV102" s="80"/>
      <c r="FW102" s="80"/>
      <c r="FX102" s="80"/>
      <c r="FY102" s="80"/>
      <c r="FZ102" s="80"/>
      <c r="GA102" s="80"/>
      <c r="GB102" s="80"/>
      <c r="GC102" s="80"/>
      <c r="GD102" s="80"/>
      <c r="GE102" s="80"/>
      <c r="GF102" s="80"/>
      <c r="GG102" s="80"/>
      <c r="GH102" s="80"/>
      <c r="GI102" s="80"/>
      <c r="GJ102" s="80"/>
      <c r="GK102" s="80"/>
      <c r="GL102" s="80"/>
      <c r="GM102" s="80"/>
      <c r="GN102" s="80"/>
      <c r="GO102" s="80"/>
      <c r="GP102" s="80"/>
      <c r="GQ102" s="80"/>
      <c r="GR102" s="80"/>
      <c r="GS102" s="80"/>
      <c r="GT102" s="80"/>
      <c r="GU102" s="80"/>
      <c r="GV102" s="80"/>
      <c r="GW102" s="80"/>
      <c r="GX102" s="80"/>
      <c r="GY102" s="80"/>
      <c r="GZ102" s="80"/>
      <c r="HA102" s="80"/>
      <c r="HB102" s="80"/>
      <c r="HC102" s="80"/>
      <c r="HD102" s="80"/>
      <c r="HE102" s="80"/>
      <c r="HF102" s="80"/>
      <c r="HG102" s="80"/>
      <c r="HH102" s="80"/>
      <c r="HI102" s="80"/>
      <c r="HJ102" s="80"/>
      <c r="HK102" s="80"/>
      <c r="HL102" s="80"/>
      <c r="HM102" s="80"/>
      <c r="HN102" s="80"/>
      <c r="HO102" s="80"/>
      <c r="HP102" s="80"/>
      <c r="HQ102" s="80"/>
      <c r="HR102" s="80"/>
      <c r="HS102" s="80"/>
      <c r="HT102" s="80"/>
      <c r="HU102" s="80"/>
      <c r="HV102" s="80"/>
      <c r="HW102" s="80"/>
      <c r="HX102" s="80"/>
      <c r="HY102" s="80"/>
      <c r="HZ102" s="80"/>
      <c r="IA102" s="80"/>
      <c r="IB102" s="80"/>
      <c r="IC102" s="80"/>
      <c r="ID102" s="80"/>
      <c r="IE102" s="80"/>
      <c r="IF102" s="80"/>
      <c r="IG102" s="80"/>
      <c r="IH102" s="80"/>
      <c r="II102" s="80"/>
      <c r="IJ102" s="80"/>
      <c r="IK102" s="80"/>
      <c r="IL102" s="80"/>
      <c r="IM102" s="80"/>
      <c r="IN102" s="80"/>
      <c r="IO102" s="80"/>
      <c r="IP102" s="80"/>
      <c r="IQ102" s="80"/>
      <c r="IR102" s="12"/>
      <c r="IS102" s="12"/>
      <c r="IT102" s="12"/>
      <c r="IU102" s="12"/>
    </row>
    <row r="103" s="3" customFormat="1" ht="27" customHeight="1" spans="1:255">
      <c r="A103" s="70">
        <v>83</v>
      </c>
      <c r="B103" s="64"/>
      <c r="C103" s="65"/>
      <c r="D103" s="72" t="s">
        <v>510</v>
      </c>
      <c r="E103" s="64" t="s">
        <v>511</v>
      </c>
      <c r="F103" s="74"/>
      <c r="G103" s="73">
        <v>149.8</v>
      </c>
      <c r="H103" s="7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  <c r="FF103" s="80"/>
      <c r="FG103" s="80"/>
      <c r="FH103" s="80"/>
      <c r="FI103" s="80"/>
      <c r="FJ103" s="80"/>
      <c r="FK103" s="80"/>
      <c r="FL103" s="80"/>
      <c r="FM103" s="80"/>
      <c r="FN103" s="80"/>
      <c r="FO103" s="80"/>
      <c r="FP103" s="80"/>
      <c r="FQ103" s="80"/>
      <c r="FR103" s="80"/>
      <c r="FS103" s="80"/>
      <c r="FT103" s="80"/>
      <c r="FU103" s="80"/>
      <c r="FV103" s="80"/>
      <c r="FW103" s="80"/>
      <c r="FX103" s="80"/>
      <c r="FY103" s="80"/>
      <c r="FZ103" s="80"/>
      <c r="GA103" s="80"/>
      <c r="GB103" s="80"/>
      <c r="GC103" s="80"/>
      <c r="GD103" s="80"/>
      <c r="GE103" s="80"/>
      <c r="GF103" s="80"/>
      <c r="GG103" s="80"/>
      <c r="GH103" s="80"/>
      <c r="GI103" s="80"/>
      <c r="GJ103" s="80"/>
      <c r="GK103" s="80"/>
      <c r="GL103" s="80"/>
      <c r="GM103" s="80"/>
      <c r="GN103" s="80"/>
      <c r="GO103" s="80"/>
      <c r="GP103" s="80"/>
      <c r="GQ103" s="80"/>
      <c r="GR103" s="80"/>
      <c r="GS103" s="80"/>
      <c r="GT103" s="80"/>
      <c r="GU103" s="80"/>
      <c r="GV103" s="80"/>
      <c r="GW103" s="80"/>
      <c r="GX103" s="80"/>
      <c r="GY103" s="80"/>
      <c r="GZ103" s="80"/>
      <c r="HA103" s="80"/>
      <c r="HB103" s="80"/>
      <c r="HC103" s="80"/>
      <c r="HD103" s="80"/>
      <c r="HE103" s="80"/>
      <c r="HF103" s="80"/>
      <c r="HG103" s="80"/>
      <c r="HH103" s="80"/>
      <c r="HI103" s="80"/>
      <c r="HJ103" s="80"/>
      <c r="HK103" s="80"/>
      <c r="HL103" s="80"/>
      <c r="HM103" s="80"/>
      <c r="HN103" s="80"/>
      <c r="HO103" s="80"/>
      <c r="HP103" s="80"/>
      <c r="HQ103" s="80"/>
      <c r="HR103" s="80"/>
      <c r="HS103" s="80"/>
      <c r="HT103" s="80"/>
      <c r="HU103" s="80"/>
      <c r="HV103" s="80"/>
      <c r="HW103" s="80"/>
      <c r="HX103" s="80"/>
      <c r="HY103" s="80"/>
      <c r="HZ103" s="80"/>
      <c r="IA103" s="80"/>
      <c r="IB103" s="80"/>
      <c r="IC103" s="80"/>
      <c r="ID103" s="80"/>
      <c r="IE103" s="80"/>
      <c r="IF103" s="80"/>
      <c r="IG103" s="80"/>
      <c r="IH103" s="80"/>
      <c r="II103" s="80"/>
      <c r="IJ103" s="80"/>
      <c r="IK103" s="80"/>
      <c r="IL103" s="80"/>
      <c r="IM103" s="80"/>
      <c r="IN103" s="80"/>
      <c r="IO103" s="80"/>
      <c r="IP103" s="80"/>
      <c r="IQ103" s="80"/>
      <c r="IR103" s="12"/>
      <c r="IS103" s="12"/>
      <c r="IT103" s="12"/>
      <c r="IU103" s="12"/>
    </row>
    <row r="104" s="3" customFormat="1" ht="27" customHeight="1" spans="1:255">
      <c r="A104" s="70">
        <v>84</v>
      </c>
      <c r="B104" s="64"/>
      <c r="C104" s="65"/>
      <c r="D104" s="72" t="s">
        <v>512</v>
      </c>
      <c r="E104" s="64" t="s">
        <v>513</v>
      </c>
      <c r="F104" s="66" t="s">
        <v>343</v>
      </c>
      <c r="G104" s="73">
        <v>149.76</v>
      </c>
      <c r="H104" s="7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0"/>
      <c r="ET104" s="80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  <c r="FF104" s="80"/>
      <c r="FG104" s="80"/>
      <c r="FH104" s="80"/>
      <c r="FI104" s="80"/>
      <c r="FJ104" s="80"/>
      <c r="FK104" s="80"/>
      <c r="FL104" s="80"/>
      <c r="FM104" s="80"/>
      <c r="FN104" s="80"/>
      <c r="FO104" s="80"/>
      <c r="FP104" s="80"/>
      <c r="FQ104" s="80"/>
      <c r="FR104" s="80"/>
      <c r="FS104" s="80"/>
      <c r="FT104" s="80"/>
      <c r="FU104" s="80"/>
      <c r="FV104" s="80"/>
      <c r="FW104" s="80"/>
      <c r="FX104" s="80"/>
      <c r="FY104" s="80"/>
      <c r="FZ104" s="80"/>
      <c r="GA104" s="80"/>
      <c r="GB104" s="80"/>
      <c r="GC104" s="80"/>
      <c r="GD104" s="80"/>
      <c r="GE104" s="80"/>
      <c r="GF104" s="80"/>
      <c r="GG104" s="80"/>
      <c r="GH104" s="80"/>
      <c r="GI104" s="80"/>
      <c r="GJ104" s="80"/>
      <c r="GK104" s="80"/>
      <c r="GL104" s="80"/>
      <c r="GM104" s="80"/>
      <c r="GN104" s="80"/>
      <c r="GO104" s="80"/>
      <c r="GP104" s="80"/>
      <c r="GQ104" s="80"/>
      <c r="GR104" s="80"/>
      <c r="GS104" s="80"/>
      <c r="GT104" s="80"/>
      <c r="GU104" s="80"/>
      <c r="GV104" s="80"/>
      <c r="GW104" s="80"/>
      <c r="GX104" s="80"/>
      <c r="GY104" s="80"/>
      <c r="GZ104" s="80"/>
      <c r="HA104" s="80"/>
      <c r="HB104" s="80"/>
      <c r="HC104" s="80"/>
      <c r="HD104" s="80"/>
      <c r="HE104" s="80"/>
      <c r="HF104" s="80"/>
      <c r="HG104" s="80"/>
      <c r="HH104" s="80"/>
      <c r="HI104" s="80"/>
      <c r="HJ104" s="80"/>
      <c r="HK104" s="80"/>
      <c r="HL104" s="80"/>
      <c r="HM104" s="80"/>
      <c r="HN104" s="80"/>
      <c r="HO104" s="80"/>
      <c r="HP104" s="80"/>
      <c r="HQ104" s="80"/>
      <c r="HR104" s="80"/>
      <c r="HS104" s="80"/>
      <c r="HT104" s="80"/>
      <c r="HU104" s="80"/>
      <c r="HV104" s="80"/>
      <c r="HW104" s="80"/>
      <c r="HX104" s="80"/>
      <c r="HY104" s="80"/>
      <c r="HZ104" s="80"/>
      <c r="IA104" s="80"/>
      <c r="IB104" s="80"/>
      <c r="IC104" s="80"/>
      <c r="ID104" s="80"/>
      <c r="IE104" s="80"/>
      <c r="IF104" s="80"/>
      <c r="IG104" s="80"/>
      <c r="IH104" s="80"/>
      <c r="II104" s="80"/>
      <c r="IJ104" s="80"/>
      <c r="IK104" s="80"/>
      <c r="IL104" s="80"/>
      <c r="IM104" s="80"/>
      <c r="IN104" s="80"/>
      <c r="IO104" s="80"/>
      <c r="IP104" s="80"/>
      <c r="IQ104" s="80"/>
      <c r="IR104" s="12"/>
      <c r="IS104" s="12"/>
      <c r="IT104" s="12"/>
      <c r="IU104" s="12"/>
    </row>
    <row r="105" s="3" customFormat="1" ht="27" customHeight="1" spans="1:255">
      <c r="A105" s="70">
        <v>85</v>
      </c>
      <c r="B105" s="64"/>
      <c r="C105" s="65"/>
      <c r="D105" s="72"/>
      <c r="E105" s="64"/>
      <c r="F105" s="66" t="s">
        <v>340</v>
      </c>
      <c r="G105" s="75">
        <v>28</v>
      </c>
      <c r="H105" s="7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0"/>
      <c r="ET105" s="80"/>
      <c r="EU105" s="80"/>
      <c r="EV105" s="80"/>
      <c r="EW105" s="80"/>
      <c r="EX105" s="80"/>
      <c r="EY105" s="80"/>
      <c r="EZ105" s="80"/>
      <c r="FA105" s="80"/>
      <c r="FB105" s="80"/>
      <c r="FC105" s="80"/>
      <c r="FD105" s="80"/>
      <c r="FE105" s="80"/>
      <c r="FF105" s="80"/>
      <c r="FG105" s="80"/>
      <c r="FH105" s="80"/>
      <c r="FI105" s="80"/>
      <c r="FJ105" s="80"/>
      <c r="FK105" s="80"/>
      <c r="FL105" s="80"/>
      <c r="FM105" s="80"/>
      <c r="FN105" s="80"/>
      <c r="FO105" s="80"/>
      <c r="FP105" s="80"/>
      <c r="FQ105" s="80"/>
      <c r="FR105" s="80"/>
      <c r="FS105" s="80"/>
      <c r="FT105" s="80"/>
      <c r="FU105" s="80"/>
      <c r="FV105" s="80"/>
      <c r="FW105" s="80"/>
      <c r="FX105" s="80"/>
      <c r="FY105" s="80"/>
      <c r="FZ105" s="80"/>
      <c r="GA105" s="80"/>
      <c r="GB105" s="80"/>
      <c r="GC105" s="80"/>
      <c r="GD105" s="80"/>
      <c r="GE105" s="80"/>
      <c r="GF105" s="80"/>
      <c r="GG105" s="80"/>
      <c r="GH105" s="80"/>
      <c r="GI105" s="80"/>
      <c r="GJ105" s="80"/>
      <c r="GK105" s="80"/>
      <c r="GL105" s="80"/>
      <c r="GM105" s="80"/>
      <c r="GN105" s="80"/>
      <c r="GO105" s="80"/>
      <c r="GP105" s="80"/>
      <c r="GQ105" s="80"/>
      <c r="GR105" s="80"/>
      <c r="GS105" s="80"/>
      <c r="GT105" s="80"/>
      <c r="GU105" s="80"/>
      <c r="GV105" s="80"/>
      <c r="GW105" s="80"/>
      <c r="GX105" s="80"/>
      <c r="GY105" s="80"/>
      <c r="GZ105" s="80"/>
      <c r="HA105" s="80"/>
      <c r="HB105" s="80"/>
      <c r="HC105" s="80"/>
      <c r="HD105" s="80"/>
      <c r="HE105" s="80"/>
      <c r="HF105" s="80"/>
      <c r="HG105" s="80"/>
      <c r="HH105" s="80"/>
      <c r="HI105" s="80"/>
      <c r="HJ105" s="80"/>
      <c r="HK105" s="80"/>
      <c r="HL105" s="80"/>
      <c r="HM105" s="80"/>
      <c r="HN105" s="80"/>
      <c r="HO105" s="80"/>
      <c r="HP105" s="80"/>
      <c r="HQ105" s="80"/>
      <c r="HR105" s="80"/>
      <c r="HS105" s="80"/>
      <c r="HT105" s="80"/>
      <c r="HU105" s="80"/>
      <c r="HV105" s="80"/>
      <c r="HW105" s="80"/>
      <c r="HX105" s="80"/>
      <c r="HY105" s="80"/>
      <c r="HZ105" s="80"/>
      <c r="IA105" s="80"/>
      <c r="IB105" s="80"/>
      <c r="IC105" s="80"/>
      <c r="ID105" s="80"/>
      <c r="IE105" s="80"/>
      <c r="IF105" s="80"/>
      <c r="IG105" s="80"/>
      <c r="IH105" s="80"/>
      <c r="II105" s="80"/>
      <c r="IJ105" s="80"/>
      <c r="IK105" s="80"/>
      <c r="IL105" s="80"/>
      <c r="IM105" s="80"/>
      <c r="IN105" s="80"/>
      <c r="IO105" s="80"/>
      <c r="IP105" s="80"/>
      <c r="IQ105" s="80"/>
      <c r="IR105" s="12"/>
      <c r="IS105" s="12"/>
      <c r="IT105" s="12"/>
      <c r="IU105" s="12"/>
    </row>
    <row r="106" s="3" customFormat="1" ht="27" customHeight="1" spans="1:255">
      <c r="A106" s="70">
        <v>86</v>
      </c>
      <c r="B106" s="64"/>
      <c r="C106" s="65"/>
      <c r="D106" s="72" t="s">
        <v>514</v>
      </c>
      <c r="E106" s="64" t="s">
        <v>515</v>
      </c>
      <c r="F106" s="66"/>
      <c r="G106" s="75">
        <v>65</v>
      </c>
      <c r="H106" s="7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0"/>
      <c r="DR106" s="80"/>
      <c r="DS106" s="80"/>
      <c r="DT106" s="80"/>
      <c r="DU106" s="80"/>
      <c r="DV106" s="80"/>
      <c r="DW106" s="80"/>
      <c r="DX106" s="80"/>
      <c r="DY106" s="80"/>
      <c r="DZ106" s="80"/>
      <c r="EA106" s="80"/>
      <c r="EB106" s="80"/>
      <c r="EC106" s="80"/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0"/>
      <c r="EO106" s="80"/>
      <c r="EP106" s="80"/>
      <c r="EQ106" s="80"/>
      <c r="ER106" s="80"/>
      <c r="ES106" s="80"/>
      <c r="ET106" s="80"/>
      <c r="EU106" s="80"/>
      <c r="EV106" s="80"/>
      <c r="EW106" s="80"/>
      <c r="EX106" s="80"/>
      <c r="EY106" s="80"/>
      <c r="EZ106" s="80"/>
      <c r="FA106" s="80"/>
      <c r="FB106" s="80"/>
      <c r="FC106" s="80"/>
      <c r="FD106" s="80"/>
      <c r="FE106" s="80"/>
      <c r="FF106" s="80"/>
      <c r="FG106" s="80"/>
      <c r="FH106" s="80"/>
      <c r="FI106" s="80"/>
      <c r="FJ106" s="80"/>
      <c r="FK106" s="80"/>
      <c r="FL106" s="80"/>
      <c r="FM106" s="80"/>
      <c r="FN106" s="80"/>
      <c r="FO106" s="80"/>
      <c r="FP106" s="80"/>
      <c r="FQ106" s="80"/>
      <c r="FR106" s="80"/>
      <c r="FS106" s="80"/>
      <c r="FT106" s="80"/>
      <c r="FU106" s="80"/>
      <c r="FV106" s="80"/>
      <c r="FW106" s="80"/>
      <c r="FX106" s="80"/>
      <c r="FY106" s="80"/>
      <c r="FZ106" s="80"/>
      <c r="GA106" s="80"/>
      <c r="GB106" s="80"/>
      <c r="GC106" s="80"/>
      <c r="GD106" s="80"/>
      <c r="GE106" s="80"/>
      <c r="GF106" s="80"/>
      <c r="GG106" s="80"/>
      <c r="GH106" s="80"/>
      <c r="GI106" s="80"/>
      <c r="GJ106" s="80"/>
      <c r="GK106" s="80"/>
      <c r="GL106" s="80"/>
      <c r="GM106" s="80"/>
      <c r="GN106" s="80"/>
      <c r="GO106" s="80"/>
      <c r="GP106" s="80"/>
      <c r="GQ106" s="80"/>
      <c r="GR106" s="80"/>
      <c r="GS106" s="80"/>
      <c r="GT106" s="80"/>
      <c r="GU106" s="80"/>
      <c r="GV106" s="80"/>
      <c r="GW106" s="80"/>
      <c r="GX106" s="80"/>
      <c r="GY106" s="80"/>
      <c r="GZ106" s="80"/>
      <c r="HA106" s="80"/>
      <c r="HB106" s="80"/>
      <c r="HC106" s="80"/>
      <c r="HD106" s="80"/>
      <c r="HE106" s="80"/>
      <c r="HF106" s="80"/>
      <c r="HG106" s="80"/>
      <c r="HH106" s="80"/>
      <c r="HI106" s="80"/>
      <c r="HJ106" s="80"/>
      <c r="HK106" s="80"/>
      <c r="HL106" s="80"/>
      <c r="HM106" s="80"/>
      <c r="HN106" s="80"/>
      <c r="HO106" s="80"/>
      <c r="HP106" s="80"/>
      <c r="HQ106" s="80"/>
      <c r="HR106" s="80"/>
      <c r="HS106" s="80"/>
      <c r="HT106" s="80"/>
      <c r="HU106" s="80"/>
      <c r="HV106" s="80"/>
      <c r="HW106" s="80"/>
      <c r="HX106" s="80"/>
      <c r="HY106" s="80"/>
      <c r="HZ106" s="80"/>
      <c r="IA106" s="80"/>
      <c r="IB106" s="80"/>
      <c r="IC106" s="80"/>
      <c r="ID106" s="80"/>
      <c r="IE106" s="80"/>
      <c r="IF106" s="80"/>
      <c r="IG106" s="80"/>
      <c r="IH106" s="80"/>
      <c r="II106" s="80"/>
      <c r="IJ106" s="80"/>
      <c r="IK106" s="80"/>
      <c r="IL106" s="80"/>
      <c r="IM106" s="80"/>
      <c r="IN106" s="80"/>
      <c r="IO106" s="80"/>
      <c r="IP106" s="80"/>
      <c r="IQ106" s="80"/>
      <c r="IR106" s="12"/>
      <c r="IS106" s="12"/>
      <c r="IT106" s="12"/>
      <c r="IU106" s="12"/>
    </row>
    <row r="107" s="3" customFormat="1" ht="27" customHeight="1" spans="1:255">
      <c r="A107" s="70">
        <v>87</v>
      </c>
      <c r="B107" s="64"/>
      <c r="C107" s="65"/>
      <c r="D107" s="72"/>
      <c r="E107" s="64"/>
      <c r="F107" s="66" t="s">
        <v>344</v>
      </c>
      <c r="G107" s="73">
        <v>73.88</v>
      </c>
      <c r="H107" s="7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  <c r="DP107" s="80"/>
      <c r="DQ107" s="80"/>
      <c r="DR107" s="80"/>
      <c r="DS107" s="80"/>
      <c r="DT107" s="80"/>
      <c r="DU107" s="80"/>
      <c r="DV107" s="80"/>
      <c r="DW107" s="80"/>
      <c r="DX107" s="80"/>
      <c r="DY107" s="80"/>
      <c r="DZ107" s="80"/>
      <c r="EA107" s="80"/>
      <c r="EB107" s="80"/>
      <c r="EC107" s="80"/>
      <c r="ED107" s="80"/>
      <c r="EE107" s="80"/>
      <c r="EF107" s="80"/>
      <c r="EG107" s="80"/>
      <c r="EH107" s="80"/>
      <c r="EI107" s="80"/>
      <c r="EJ107" s="80"/>
      <c r="EK107" s="80"/>
      <c r="EL107" s="80"/>
      <c r="EM107" s="80"/>
      <c r="EN107" s="80"/>
      <c r="EO107" s="80"/>
      <c r="EP107" s="80"/>
      <c r="EQ107" s="80"/>
      <c r="ER107" s="80"/>
      <c r="ES107" s="80"/>
      <c r="ET107" s="80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80"/>
      <c r="FG107" s="80"/>
      <c r="FH107" s="80"/>
      <c r="FI107" s="80"/>
      <c r="FJ107" s="80"/>
      <c r="FK107" s="80"/>
      <c r="FL107" s="80"/>
      <c r="FM107" s="80"/>
      <c r="FN107" s="80"/>
      <c r="FO107" s="80"/>
      <c r="FP107" s="80"/>
      <c r="FQ107" s="80"/>
      <c r="FR107" s="80"/>
      <c r="FS107" s="80"/>
      <c r="FT107" s="80"/>
      <c r="FU107" s="80"/>
      <c r="FV107" s="80"/>
      <c r="FW107" s="80"/>
      <c r="FX107" s="80"/>
      <c r="FY107" s="80"/>
      <c r="FZ107" s="80"/>
      <c r="GA107" s="80"/>
      <c r="GB107" s="80"/>
      <c r="GC107" s="80"/>
      <c r="GD107" s="80"/>
      <c r="GE107" s="80"/>
      <c r="GF107" s="80"/>
      <c r="GG107" s="80"/>
      <c r="GH107" s="80"/>
      <c r="GI107" s="80"/>
      <c r="GJ107" s="80"/>
      <c r="GK107" s="80"/>
      <c r="GL107" s="80"/>
      <c r="GM107" s="80"/>
      <c r="GN107" s="80"/>
      <c r="GO107" s="80"/>
      <c r="GP107" s="80"/>
      <c r="GQ107" s="80"/>
      <c r="GR107" s="80"/>
      <c r="GS107" s="80"/>
      <c r="GT107" s="80"/>
      <c r="GU107" s="80"/>
      <c r="GV107" s="80"/>
      <c r="GW107" s="80"/>
      <c r="GX107" s="80"/>
      <c r="GY107" s="80"/>
      <c r="GZ107" s="80"/>
      <c r="HA107" s="80"/>
      <c r="HB107" s="80"/>
      <c r="HC107" s="80"/>
      <c r="HD107" s="80"/>
      <c r="HE107" s="80"/>
      <c r="HF107" s="80"/>
      <c r="HG107" s="80"/>
      <c r="HH107" s="80"/>
      <c r="HI107" s="80"/>
      <c r="HJ107" s="80"/>
      <c r="HK107" s="80"/>
      <c r="HL107" s="80"/>
      <c r="HM107" s="80"/>
      <c r="HN107" s="80"/>
      <c r="HO107" s="80"/>
      <c r="HP107" s="80"/>
      <c r="HQ107" s="80"/>
      <c r="HR107" s="80"/>
      <c r="HS107" s="80"/>
      <c r="HT107" s="80"/>
      <c r="HU107" s="80"/>
      <c r="HV107" s="80"/>
      <c r="HW107" s="80"/>
      <c r="HX107" s="80"/>
      <c r="HY107" s="80"/>
      <c r="HZ107" s="80"/>
      <c r="IA107" s="80"/>
      <c r="IB107" s="80"/>
      <c r="IC107" s="80"/>
      <c r="ID107" s="80"/>
      <c r="IE107" s="80"/>
      <c r="IF107" s="80"/>
      <c r="IG107" s="80"/>
      <c r="IH107" s="80"/>
      <c r="II107" s="80"/>
      <c r="IJ107" s="80"/>
      <c r="IK107" s="80"/>
      <c r="IL107" s="80"/>
      <c r="IM107" s="80"/>
      <c r="IN107" s="80"/>
      <c r="IO107" s="80"/>
      <c r="IP107" s="80"/>
      <c r="IQ107" s="80"/>
      <c r="IR107" s="12"/>
      <c r="IS107" s="12"/>
      <c r="IT107" s="12"/>
      <c r="IU107" s="12"/>
    </row>
    <row r="108" s="3" customFormat="1" ht="27" customHeight="1" spans="1:255">
      <c r="A108" s="70">
        <v>88</v>
      </c>
      <c r="B108" s="64"/>
      <c r="C108" s="65"/>
      <c r="D108" s="72" t="s">
        <v>516</v>
      </c>
      <c r="E108" s="64" t="s">
        <v>517</v>
      </c>
      <c r="F108" s="66"/>
      <c r="G108" s="73">
        <v>29.1</v>
      </c>
      <c r="H108" s="7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  <c r="DP108" s="80"/>
      <c r="DQ108" s="80"/>
      <c r="DR108" s="80"/>
      <c r="DS108" s="80"/>
      <c r="DT108" s="80"/>
      <c r="DU108" s="80"/>
      <c r="DV108" s="80"/>
      <c r="DW108" s="80"/>
      <c r="DX108" s="80"/>
      <c r="DY108" s="80"/>
      <c r="DZ108" s="80"/>
      <c r="EA108" s="80"/>
      <c r="EB108" s="80"/>
      <c r="EC108" s="80"/>
      <c r="ED108" s="80"/>
      <c r="EE108" s="80"/>
      <c r="EF108" s="80"/>
      <c r="EG108" s="80"/>
      <c r="EH108" s="80"/>
      <c r="EI108" s="80"/>
      <c r="EJ108" s="80"/>
      <c r="EK108" s="80"/>
      <c r="EL108" s="80"/>
      <c r="EM108" s="80"/>
      <c r="EN108" s="80"/>
      <c r="EO108" s="80"/>
      <c r="EP108" s="80"/>
      <c r="EQ108" s="80"/>
      <c r="ER108" s="80"/>
      <c r="ES108" s="80"/>
      <c r="ET108" s="80"/>
      <c r="EU108" s="80"/>
      <c r="EV108" s="80"/>
      <c r="EW108" s="80"/>
      <c r="EX108" s="80"/>
      <c r="EY108" s="80"/>
      <c r="EZ108" s="80"/>
      <c r="FA108" s="80"/>
      <c r="FB108" s="80"/>
      <c r="FC108" s="80"/>
      <c r="FD108" s="80"/>
      <c r="FE108" s="80"/>
      <c r="FF108" s="80"/>
      <c r="FG108" s="80"/>
      <c r="FH108" s="80"/>
      <c r="FI108" s="80"/>
      <c r="FJ108" s="80"/>
      <c r="FK108" s="80"/>
      <c r="FL108" s="80"/>
      <c r="FM108" s="80"/>
      <c r="FN108" s="80"/>
      <c r="FO108" s="80"/>
      <c r="FP108" s="80"/>
      <c r="FQ108" s="80"/>
      <c r="FR108" s="80"/>
      <c r="FS108" s="80"/>
      <c r="FT108" s="80"/>
      <c r="FU108" s="80"/>
      <c r="FV108" s="80"/>
      <c r="FW108" s="80"/>
      <c r="FX108" s="80"/>
      <c r="FY108" s="80"/>
      <c r="FZ108" s="80"/>
      <c r="GA108" s="80"/>
      <c r="GB108" s="80"/>
      <c r="GC108" s="80"/>
      <c r="GD108" s="80"/>
      <c r="GE108" s="80"/>
      <c r="GF108" s="80"/>
      <c r="GG108" s="80"/>
      <c r="GH108" s="80"/>
      <c r="GI108" s="80"/>
      <c r="GJ108" s="80"/>
      <c r="GK108" s="80"/>
      <c r="GL108" s="80"/>
      <c r="GM108" s="80"/>
      <c r="GN108" s="80"/>
      <c r="GO108" s="80"/>
      <c r="GP108" s="80"/>
      <c r="GQ108" s="80"/>
      <c r="GR108" s="80"/>
      <c r="GS108" s="80"/>
      <c r="GT108" s="80"/>
      <c r="GU108" s="80"/>
      <c r="GV108" s="80"/>
      <c r="GW108" s="80"/>
      <c r="GX108" s="80"/>
      <c r="GY108" s="80"/>
      <c r="GZ108" s="80"/>
      <c r="HA108" s="80"/>
      <c r="HB108" s="80"/>
      <c r="HC108" s="80"/>
      <c r="HD108" s="80"/>
      <c r="HE108" s="80"/>
      <c r="HF108" s="80"/>
      <c r="HG108" s="80"/>
      <c r="HH108" s="80"/>
      <c r="HI108" s="80"/>
      <c r="HJ108" s="80"/>
      <c r="HK108" s="80"/>
      <c r="HL108" s="80"/>
      <c r="HM108" s="80"/>
      <c r="HN108" s="80"/>
      <c r="HO108" s="80"/>
      <c r="HP108" s="80"/>
      <c r="HQ108" s="80"/>
      <c r="HR108" s="80"/>
      <c r="HS108" s="80"/>
      <c r="HT108" s="80"/>
      <c r="HU108" s="80"/>
      <c r="HV108" s="80"/>
      <c r="HW108" s="80"/>
      <c r="HX108" s="80"/>
      <c r="HY108" s="80"/>
      <c r="HZ108" s="80"/>
      <c r="IA108" s="80"/>
      <c r="IB108" s="80"/>
      <c r="IC108" s="80"/>
      <c r="ID108" s="80"/>
      <c r="IE108" s="80"/>
      <c r="IF108" s="80"/>
      <c r="IG108" s="80"/>
      <c r="IH108" s="80"/>
      <c r="II108" s="80"/>
      <c r="IJ108" s="80"/>
      <c r="IK108" s="80"/>
      <c r="IL108" s="80"/>
      <c r="IM108" s="80"/>
      <c r="IN108" s="80"/>
      <c r="IO108" s="80"/>
      <c r="IP108" s="80"/>
      <c r="IQ108" s="80"/>
      <c r="IR108" s="12"/>
      <c r="IS108" s="12"/>
      <c r="IT108" s="12"/>
      <c r="IU108" s="12"/>
    </row>
    <row r="109" s="3" customFormat="1" ht="27" customHeight="1" spans="1:255">
      <c r="A109" s="70">
        <v>89</v>
      </c>
      <c r="B109" s="64"/>
      <c r="C109" s="65"/>
      <c r="D109" s="72" t="s">
        <v>518</v>
      </c>
      <c r="E109" s="64" t="s">
        <v>519</v>
      </c>
      <c r="F109" s="66" t="s">
        <v>343</v>
      </c>
      <c r="G109" s="73">
        <v>100</v>
      </c>
      <c r="H109" s="7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80"/>
      <c r="FO109" s="80"/>
      <c r="FP109" s="80"/>
      <c r="FQ109" s="80"/>
      <c r="FR109" s="80"/>
      <c r="FS109" s="80"/>
      <c r="FT109" s="80"/>
      <c r="FU109" s="80"/>
      <c r="FV109" s="80"/>
      <c r="FW109" s="80"/>
      <c r="FX109" s="80"/>
      <c r="FY109" s="80"/>
      <c r="FZ109" s="80"/>
      <c r="GA109" s="80"/>
      <c r="GB109" s="80"/>
      <c r="GC109" s="80"/>
      <c r="GD109" s="80"/>
      <c r="GE109" s="80"/>
      <c r="GF109" s="80"/>
      <c r="GG109" s="80"/>
      <c r="GH109" s="80"/>
      <c r="GI109" s="80"/>
      <c r="GJ109" s="80"/>
      <c r="GK109" s="80"/>
      <c r="GL109" s="80"/>
      <c r="GM109" s="80"/>
      <c r="GN109" s="80"/>
      <c r="GO109" s="80"/>
      <c r="GP109" s="80"/>
      <c r="GQ109" s="80"/>
      <c r="GR109" s="80"/>
      <c r="GS109" s="80"/>
      <c r="GT109" s="80"/>
      <c r="GU109" s="80"/>
      <c r="GV109" s="80"/>
      <c r="GW109" s="80"/>
      <c r="GX109" s="80"/>
      <c r="GY109" s="80"/>
      <c r="GZ109" s="80"/>
      <c r="HA109" s="80"/>
      <c r="HB109" s="80"/>
      <c r="HC109" s="80"/>
      <c r="HD109" s="80"/>
      <c r="HE109" s="80"/>
      <c r="HF109" s="80"/>
      <c r="HG109" s="80"/>
      <c r="HH109" s="80"/>
      <c r="HI109" s="80"/>
      <c r="HJ109" s="80"/>
      <c r="HK109" s="80"/>
      <c r="HL109" s="80"/>
      <c r="HM109" s="80"/>
      <c r="HN109" s="80"/>
      <c r="HO109" s="80"/>
      <c r="HP109" s="80"/>
      <c r="HQ109" s="80"/>
      <c r="HR109" s="80"/>
      <c r="HS109" s="80"/>
      <c r="HT109" s="80"/>
      <c r="HU109" s="80"/>
      <c r="HV109" s="80"/>
      <c r="HW109" s="80"/>
      <c r="HX109" s="80"/>
      <c r="HY109" s="80"/>
      <c r="HZ109" s="80"/>
      <c r="IA109" s="80"/>
      <c r="IB109" s="80"/>
      <c r="IC109" s="80"/>
      <c r="ID109" s="80"/>
      <c r="IE109" s="80"/>
      <c r="IF109" s="80"/>
      <c r="IG109" s="80"/>
      <c r="IH109" s="80"/>
      <c r="II109" s="80"/>
      <c r="IJ109" s="80"/>
      <c r="IK109" s="80"/>
      <c r="IL109" s="80"/>
      <c r="IM109" s="80"/>
      <c r="IN109" s="80"/>
      <c r="IO109" s="80"/>
      <c r="IP109" s="80"/>
      <c r="IQ109" s="80"/>
      <c r="IR109" s="12"/>
      <c r="IS109" s="12"/>
      <c r="IT109" s="12"/>
      <c r="IU109" s="12"/>
    </row>
    <row r="110" s="3" customFormat="1" ht="27" customHeight="1" spans="1:255">
      <c r="A110" s="65"/>
      <c r="B110" s="65"/>
      <c r="C110" s="71" t="s">
        <v>345</v>
      </c>
      <c r="D110" s="70"/>
      <c r="E110" s="70"/>
      <c r="F110" s="70"/>
      <c r="G110" s="70">
        <f>SUM(G96:G109)</f>
        <v>1306.44</v>
      </c>
      <c r="H110" s="65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  <c r="FL110" s="80"/>
      <c r="FM110" s="80"/>
      <c r="FN110" s="80"/>
      <c r="FO110" s="80"/>
      <c r="FP110" s="80"/>
      <c r="FQ110" s="80"/>
      <c r="FR110" s="80"/>
      <c r="FS110" s="80"/>
      <c r="FT110" s="80"/>
      <c r="FU110" s="80"/>
      <c r="FV110" s="80"/>
      <c r="FW110" s="80"/>
      <c r="FX110" s="80"/>
      <c r="FY110" s="80"/>
      <c r="FZ110" s="80"/>
      <c r="GA110" s="80"/>
      <c r="GB110" s="80"/>
      <c r="GC110" s="80"/>
      <c r="GD110" s="80"/>
      <c r="GE110" s="80"/>
      <c r="GF110" s="80"/>
      <c r="GG110" s="80"/>
      <c r="GH110" s="80"/>
      <c r="GI110" s="80"/>
      <c r="GJ110" s="80"/>
      <c r="GK110" s="80"/>
      <c r="GL110" s="80"/>
      <c r="GM110" s="80"/>
      <c r="GN110" s="80"/>
      <c r="GO110" s="80"/>
      <c r="GP110" s="80"/>
      <c r="GQ110" s="80"/>
      <c r="GR110" s="80"/>
      <c r="GS110" s="80"/>
      <c r="GT110" s="80"/>
      <c r="GU110" s="80"/>
      <c r="GV110" s="80"/>
      <c r="GW110" s="80"/>
      <c r="GX110" s="80"/>
      <c r="GY110" s="80"/>
      <c r="GZ110" s="80"/>
      <c r="HA110" s="80"/>
      <c r="HB110" s="80"/>
      <c r="HC110" s="80"/>
      <c r="HD110" s="80"/>
      <c r="HE110" s="80"/>
      <c r="HF110" s="80"/>
      <c r="HG110" s="80"/>
      <c r="HH110" s="80"/>
      <c r="HI110" s="80"/>
      <c r="HJ110" s="80"/>
      <c r="HK110" s="80"/>
      <c r="HL110" s="80"/>
      <c r="HM110" s="80"/>
      <c r="HN110" s="80"/>
      <c r="HO110" s="80"/>
      <c r="HP110" s="80"/>
      <c r="HQ110" s="80"/>
      <c r="HR110" s="80"/>
      <c r="HS110" s="80"/>
      <c r="HT110" s="80"/>
      <c r="HU110" s="80"/>
      <c r="HV110" s="80"/>
      <c r="HW110" s="80"/>
      <c r="HX110" s="80"/>
      <c r="HY110" s="80"/>
      <c r="HZ110" s="80"/>
      <c r="IA110" s="80"/>
      <c r="IB110" s="80"/>
      <c r="IC110" s="80"/>
      <c r="ID110" s="80"/>
      <c r="IE110" s="80"/>
      <c r="IF110" s="80"/>
      <c r="IG110" s="80"/>
      <c r="IH110" s="80"/>
      <c r="II110" s="80"/>
      <c r="IJ110" s="80"/>
      <c r="IK110" s="80"/>
      <c r="IL110" s="80"/>
      <c r="IM110" s="80"/>
      <c r="IN110" s="80"/>
      <c r="IO110" s="80"/>
      <c r="IP110" s="80"/>
      <c r="IQ110" s="80"/>
      <c r="IR110" s="12"/>
      <c r="IS110" s="12"/>
      <c r="IT110" s="12"/>
      <c r="IU110" s="12"/>
    </row>
    <row r="111" s="3" customFormat="1" ht="27" customHeight="1" spans="1:255">
      <c r="A111" s="70">
        <v>90</v>
      </c>
      <c r="B111" s="64" t="s">
        <v>384</v>
      </c>
      <c r="C111" s="76" t="s">
        <v>520</v>
      </c>
      <c r="D111" s="77" t="s">
        <v>521</v>
      </c>
      <c r="E111" s="77" t="s">
        <v>522</v>
      </c>
      <c r="F111" s="66" t="s">
        <v>52</v>
      </c>
      <c r="G111" s="65">
        <v>40</v>
      </c>
      <c r="H111" s="65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0"/>
      <c r="ET111" s="80"/>
      <c r="EU111" s="80"/>
      <c r="EV111" s="80"/>
      <c r="EW111" s="80"/>
      <c r="EX111" s="80"/>
      <c r="EY111" s="80"/>
      <c r="EZ111" s="80"/>
      <c r="FA111" s="80"/>
      <c r="FB111" s="80"/>
      <c r="FC111" s="80"/>
      <c r="FD111" s="80"/>
      <c r="FE111" s="80"/>
      <c r="FF111" s="80"/>
      <c r="FG111" s="80"/>
      <c r="FH111" s="80"/>
      <c r="FI111" s="80"/>
      <c r="FJ111" s="80"/>
      <c r="FK111" s="80"/>
      <c r="FL111" s="80"/>
      <c r="FM111" s="80"/>
      <c r="FN111" s="80"/>
      <c r="FO111" s="80"/>
      <c r="FP111" s="80"/>
      <c r="FQ111" s="80"/>
      <c r="FR111" s="80"/>
      <c r="FS111" s="80"/>
      <c r="FT111" s="80"/>
      <c r="FU111" s="80"/>
      <c r="FV111" s="80"/>
      <c r="FW111" s="80"/>
      <c r="FX111" s="80"/>
      <c r="FY111" s="80"/>
      <c r="FZ111" s="80"/>
      <c r="GA111" s="80"/>
      <c r="GB111" s="80"/>
      <c r="GC111" s="80"/>
      <c r="GD111" s="80"/>
      <c r="GE111" s="80"/>
      <c r="GF111" s="80"/>
      <c r="GG111" s="80"/>
      <c r="GH111" s="80"/>
      <c r="GI111" s="80"/>
      <c r="GJ111" s="80"/>
      <c r="GK111" s="80"/>
      <c r="GL111" s="80"/>
      <c r="GM111" s="80"/>
      <c r="GN111" s="80"/>
      <c r="GO111" s="80"/>
      <c r="GP111" s="80"/>
      <c r="GQ111" s="80"/>
      <c r="GR111" s="80"/>
      <c r="GS111" s="80"/>
      <c r="GT111" s="80"/>
      <c r="GU111" s="80"/>
      <c r="GV111" s="80"/>
      <c r="GW111" s="80"/>
      <c r="GX111" s="80"/>
      <c r="GY111" s="80"/>
      <c r="GZ111" s="80"/>
      <c r="HA111" s="80"/>
      <c r="HB111" s="80"/>
      <c r="HC111" s="80"/>
      <c r="HD111" s="80"/>
      <c r="HE111" s="80"/>
      <c r="HF111" s="80"/>
      <c r="HG111" s="80"/>
      <c r="HH111" s="80"/>
      <c r="HI111" s="80"/>
      <c r="HJ111" s="80"/>
      <c r="HK111" s="80"/>
      <c r="HL111" s="80"/>
      <c r="HM111" s="80"/>
      <c r="HN111" s="80"/>
      <c r="HO111" s="80"/>
      <c r="HP111" s="80"/>
      <c r="HQ111" s="80"/>
      <c r="HR111" s="80"/>
      <c r="HS111" s="80"/>
      <c r="HT111" s="80"/>
      <c r="HU111" s="80"/>
      <c r="HV111" s="80"/>
      <c r="HW111" s="80"/>
      <c r="HX111" s="80"/>
      <c r="HY111" s="80"/>
      <c r="HZ111" s="80"/>
      <c r="IA111" s="80"/>
      <c r="IB111" s="80"/>
      <c r="IC111" s="80"/>
      <c r="ID111" s="80"/>
      <c r="IE111" s="80"/>
      <c r="IF111" s="80"/>
      <c r="IG111" s="80"/>
      <c r="IH111" s="80"/>
      <c r="II111" s="80"/>
      <c r="IJ111" s="80"/>
      <c r="IK111" s="80"/>
      <c r="IL111" s="80"/>
      <c r="IM111" s="80"/>
      <c r="IN111" s="80"/>
      <c r="IO111" s="80"/>
      <c r="IP111" s="80"/>
      <c r="IQ111" s="80"/>
      <c r="IR111" s="12"/>
      <c r="IS111" s="12"/>
      <c r="IT111" s="12"/>
      <c r="IU111" s="12"/>
    </row>
    <row r="112" s="3" customFormat="1" ht="27" customHeight="1" spans="1:255">
      <c r="A112" s="70">
        <v>91</v>
      </c>
      <c r="B112" s="64"/>
      <c r="C112" s="76"/>
      <c r="D112" s="77" t="s">
        <v>523</v>
      </c>
      <c r="E112" s="77" t="s">
        <v>524</v>
      </c>
      <c r="F112" s="66"/>
      <c r="G112" s="65">
        <v>100</v>
      </c>
      <c r="H112" s="65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  <c r="EO112" s="80"/>
      <c r="EP112" s="80"/>
      <c r="EQ112" s="8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  <c r="FF112" s="80"/>
      <c r="FG112" s="80"/>
      <c r="FH112" s="80"/>
      <c r="FI112" s="80"/>
      <c r="FJ112" s="80"/>
      <c r="FK112" s="80"/>
      <c r="FL112" s="80"/>
      <c r="FM112" s="80"/>
      <c r="FN112" s="80"/>
      <c r="FO112" s="80"/>
      <c r="FP112" s="80"/>
      <c r="FQ112" s="80"/>
      <c r="FR112" s="80"/>
      <c r="FS112" s="80"/>
      <c r="FT112" s="80"/>
      <c r="FU112" s="80"/>
      <c r="FV112" s="80"/>
      <c r="FW112" s="80"/>
      <c r="FX112" s="80"/>
      <c r="FY112" s="80"/>
      <c r="FZ112" s="80"/>
      <c r="GA112" s="80"/>
      <c r="GB112" s="80"/>
      <c r="GC112" s="80"/>
      <c r="GD112" s="80"/>
      <c r="GE112" s="80"/>
      <c r="GF112" s="80"/>
      <c r="GG112" s="80"/>
      <c r="GH112" s="80"/>
      <c r="GI112" s="80"/>
      <c r="GJ112" s="80"/>
      <c r="GK112" s="80"/>
      <c r="GL112" s="80"/>
      <c r="GM112" s="80"/>
      <c r="GN112" s="80"/>
      <c r="GO112" s="80"/>
      <c r="GP112" s="80"/>
      <c r="GQ112" s="80"/>
      <c r="GR112" s="80"/>
      <c r="GS112" s="80"/>
      <c r="GT112" s="80"/>
      <c r="GU112" s="80"/>
      <c r="GV112" s="80"/>
      <c r="GW112" s="80"/>
      <c r="GX112" s="80"/>
      <c r="GY112" s="80"/>
      <c r="GZ112" s="80"/>
      <c r="HA112" s="80"/>
      <c r="HB112" s="80"/>
      <c r="HC112" s="80"/>
      <c r="HD112" s="80"/>
      <c r="HE112" s="80"/>
      <c r="HF112" s="80"/>
      <c r="HG112" s="80"/>
      <c r="HH112" s="80"/>
      <c r="HI112" s="80"/>
      <c r="HJ112" s="80"/>
      <c r="HK112" s="80"/>
      <c r="HL112" s="80"/>
      <c r="HM112" s="80"/>
      <c r="HN112" s="80"/>
      <c r="HO112" s="80"/>
      <c r="HP112" s="80"/>
      <c r="HQ112" s="80"/>
      <c r="HR112" s="80"/>
      <c r="HS112" s="80"/>
      <c r="HT112" s="80"/>
      <c r="HU112" s="80"/>
      <c r="HV112" s="80"/>
      <c r="HW112" s="80"/>
      <c r="HX112" s="80"/>
      <c r="HY112" s="80"/>
      <c r="HZ112" s="80"/>
      <c r="IA112" s="80"/>
      <c r="IB112" s="80"/>
      <c r="IC112" s="80"/>
      <c r="ID112" s="80"/>
      <c r="IE112" s="80"/>
      <c r="IF112" s="80"/>
      <c r="IG112" s="80"/>
      <c r="IH112" s="80"/>
      <c r="II112" s="80"/>
      <c r="IJ112" s="80"/>
      <c r="IK112" s="80"/>
      <c r="IL112" s="80"/>
      <c r="IM112" s="80"/>
      <c r="IN112" s="80"/>
      <c r="IO112" s="80"/>
      <c r="IP112" s="80"/>
      <c r="IQ112" s="80"/>
      <c r="IR112" s="12"/>
      <c r="IS112" s="12"/>
      <c r="IT112" s="12"/>
      <c r="IU112" s="12"/>
    </row>
    <row r="113" s="3" customFormat="1" ht="27" customHeight="1" spans="1:255">
      <c r="A113" s="70"/>
      <c r="B113" s="70"/>
      <c r="C113" s="71" t="s">
        <v>525</v>
      </c>
      <c r="D113" s="70"/>
      <c r="E113" s="70"/>
      <c r="F113" s="70"/>
      <c r="G113" s="70">
        <f>SUM(G111:G112)</f>
        <v>140</v>
      </c>
      <c r="H113" s="7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  <c r="EO113" s="80"/>
      <c r="EP113" s="80"/>
      <c r="EQ113" s="80"/>
      <c r="ER113" s="80"/>
      <c r="ES113" s="80"/>
      <c r="ET113" s="80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80"/>
      <c r="FK113" s="80"/>
      <c r="FL113" s="80"/>
      <c r="FM113" s="80"/>
      <c r="FN113" s="80"/>
      <c r="FO113" s="80"/>
      <c r="FP113" s="80"/>
      <c r="FQ113" s="80"/>
      <c r="FR113" s="80"/>
      <c r="FS113" s="80"/>
      <c r="FT113" s="80"/>
      <c r="FU113" s="80"/>
      <c r="FV113" s="80"/>
      <c r="FW113" s="80"/>
      <c r="FX113" s="80"/>
      <c r="FY113" s="80"/>
      <c r="FZ113" s="80"/>
      <c r="GA113" s="80"/>
      <c r="GB113" s="80"/>
      <c r="GC113" s="80"/>
      <c r="GD113" s="80"/>
      <c r="GE113" s="80"/>
      <c r="GF113" s="80"/>
      <c r="GG113" s="80"/>
      <c r="GH113" s="80"/>
      <c r="GI113" s="80"/>
      <c r="GJ113" s="80"/>
      <c r="GK113" s="80"/>
      <c r="GL113" s="80"/>
      <c r="GM113" s="80"/>
      <c r="GN113" s="80"/>
      <c r="GO113" s="80"/>
      <c r="GP113" s="80"/>
      <c r="GQ113" s="80"/>
      <c r="GR113" s="80"/>
      <c r="GS113" s="80"/>
      <c r="GT113" s="80"/>
      <c r="GU113" s="80"/>
      <c r="GV113" s="80"/>
      <c r="GW113" s="80"/>
      <c r="GX113" s="80"/>
      <c r="GY113" s="80"/>
      <c r="GZ113" s="80"/>
      <c r="HA113" s="80"/>
      <c r="HB113" s="80"/>
      <c r="HC113" s="80"/>
      <c r="HD113" s="80"/>
      <c r="HE113" s="80"/>
      <c r="HF113" s="80"/>
      <c r="HG113" s="80"/>
      <c r="HH113" s="80"/>
      <c r="HI113" s="80"/>
      <c r="HJ113" s="80"/>
      <c r="HK113" s="80"/>
      <c r="HL113" s="80"/>
      <c r="HM113" s="80"/>
      <c r="HN113" s="80"/>
      <c r="HO113" s="80"/>
      <c r="HP113" s="80"/>
      <c r="HQ113" s="80"/>
      <c r="HR113" s="80"/>
      <c r="HS113" s="80"/>
      <c r="HT113" s="80"/>
      <c r="HU113" s="80"/>
      <c r="HV113" s="80"/>
      <c r="HW113" s="80"/>
      <c r="HX113" s="80"/>
      <c r="HY113" s="80"/>
      <c r="HZ113" s="80"/>
      <c r="IA113" s="80"/>
      <c r="IB113" s="80"/>
      <c r="IC113" s="80"/>
      <c r="ID113" s="80"/>
      <c r="IE113" s="80"/>
      <c r="IF113" s="80"/>
      <c r="IG113" s="80"/>
      <c r="IH113" s="80"/>
      <c r="II113" s="80"/>
      <c r="IJ113" s="80"/>
      <c r="IK113" s="80"/>
      <c r="IL113" s="80"/>
      <c r="IM113" s="80"/>
      <c r="IN113" s="80"/>
      <c r="IO113" s="80"/>
      <c r="IP113" s="80"/>
      <c r="IQ113" s="80"/>
      <c r="IR113" s="12"/>
      <c r="IS113" s="12"/>
      <c r="IT113" s="12"/>
      <c r="IU113" s="12"/>
    </row>
    <row r="114" s="3" customFormat="1" ht="27" customHeight="1" spans="1:255">
      <c r="A114" s="70">
        <v>92</v>
      </c>
      <c r="B114" s="64" t="s">
        <v>357</v>
      </c>
      <c r="C114" s="65" t="s">
        <v>526</v>
      </c>
      <c r="D114" s="64" t="s">
        <v>527</v>
      </c>
      <c r="E114" s="64" t="s">
        <v>528</v>
      </c>
      <c r="F114" s="65" t="s">
        <v>17</v>
      </c>
      <c r="G114" s="65">
        <v>10</v>
      </c>
      <c r="H114" s="65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0"/>
      <c r="EO114" s="80"/>
      <c r="EP114" s="80"/>
      <c r="EQ114" s="80"/>
      <c r="ER114" s="80"/>
      <c r="ES114" s="80"/>
      <c r="ET114" s="80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  <c r="FF114" s="80"/>
      <c r="FG114" s="80"/>
      <c r="FH114" s="80"/>
      <c r="FI114" s="80"/>
      <c r="FJ114" s="80"/>
      <c r="FK114" s="80"/>
      <c r="FL114" s="80"/>
      <c r="FM114" s="80"/>
      <c r="FN114" s="80"/>
      <c r="FO114" s="80"/>
      <c r="FP114" s="80"/>
      <c r="FQ114" s="80"/>
      <c r="FR114" s="80"/>
      <c r="FS114" s="80"/>
      <c r="FT114" s="80"/>
      <c r="FU114" s="80"/>
      <c r="FV114" s="80"/>
      <c r="FW114" s="80"/>
      <c r="FX114" s="80"/>
      <c r="FY114" s="80"/>
      <c r="FZ114" s="80"/>
      <c r="GA114" s="80"/>
      <c r="GB114" s="80"/>
      <c r="GC114" s="80"/>
      <c r="GD114" s="80"/>
      <c r="GE114" s="80"/>
      <c r="GF114" s="80"/>
      <c r="GG114" s="80"/>
      <c r="GH114" s="80"/>
      <c r="GI114" s="80"/>
      <c r="GJ114" s="80"/>
      <c r="GK114" s="80"/>
      <c r="GL114" s="80"/>
      <c r="GM114" s="80"/>
      <c r="GN114" s="80"/>
      <c r="GO114" s="80"/>
      <c r="GP114" s="80"/>
      <c r="GQ114" s="80"/>
      <c r="GR114" s="80"/>
      <c r="GS114" s="80"/>
      <c r="GT114" s="80"/>
      <c r="GU114" s="80"/>
      <c r="GV114" s="80"/>
      <c r="GW114" s="80"/>
      <c r="GX114" s="80"/>
      <c r="GY114" s="80"/>
      <c r="GZ114" s="80"/>
      <c r="HA114" s="80"/>
      <c r="HB114" s="80"/>
      <c r="HC114" s="80"/>
      <c r="HD114" s="80"/>
      <c r="HE114" s="80"/>
      <c r="HF114" s="80"/>
      <c r="HG114" s="80"/>
      <c r="HH114" s="80"/>
      <c r="HI114" s="80"/>
      <c r="HJ114" s="80"/>
      <c r="HK114" s="80"/>
      <c r="HL114" s="80"/>
      <c r="HM114" s="80"/>
      <c r="HN114" s="80"/>
      <c r="HO114" s="80"/>
      <c r="HP114" s="80"/>
      <c r="HQ114" s="80"/>
      <c r="HR114" s="80"/>
      <c r="HS114" s="80"/>
      <c r="HT114" s="80"/>
      <c r="HU114" s="80"/>
      <c r="HV114" s="80"/>
      <c r="HW114" s="80"/>
      <c r="HX114" s="80"/>
      <c r="HY114" s="80"/>
      <c r="HZ114" s="80"/>
      <c r="IA114" s="80"/>
      <c r="IB114" s="80"/>
      <c r="IC114" s="80"/>
      <c r="ID114" s="80"/>
      <c r="IE114" s="80"/>
      <c r="IF114" s="80"/>
      <c r="IG114" s="80"/>
      <c r="IH114" s="80"/>
      <c r="II114" s="80"/>
      <c r="IJ114" s="80"/>
      <c r="IK114" s="80"/>
      <c r="IL114" s="80"/>
      <c r="IM114" s="80"/>
      <c r="IN114" s="80"/>
      <c r="IO114" s="80"/>
      <c r="IP114" s="80"/>
      <c r="IQ114" s="80"/>
      <c r="IR114" s="12"/>
      <c r="IS114" s="12"/>
      <c r="IT114" s="12"/>
      <c r="IU114" s="12"/>
    </row>
    <row r="115" s="3" customFormat="1" ht="27" customHeight="1" spans="1:255">
      <c r="A115" s="70">
        <v>93</v>
      </c>
      <c r="B115" s="65"/>
      <c r="C115" s="65"/>
      <c r="D115" s="64" t="s">
        <v>529</v>
      </c>
      <c r="E115" s="64" t="s">
        <v>530</v>
      </c>
      <c r="F115" s="65"/>
      <c r="G115" s="65">
        <v>5</v>
      </c>
      <c r="H115" s="65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0"/>
      <c r="EE115" s="80"/>
      <c r="EF115" s="80"/>
      <c r="EG115" s="80"/>
      <c r="EH115" s="80"/>
      <c r="EI115" s="80"/>
      <c r="EJ115" s="80"/>
      <c r="EK115" s="80"/>
      <c r="EL115" s="80"/>
      <c r="EM115" s="80"/>
      <c r="EN115" s="80"/>
      <c r="EO115" s="80"/>
      <c r="EP115" s="80"/>
      <c r="EQ115" s="80"/>
      <c r="ER115" s="80"/>
      <c r="ES115" s="80"/>
      <c r="ET115" s="80"/>
      <c r="EU115" s="80"/>
      <c r="EV115" s="80"/>
      <c r="EW115" s="80"/>
      <c r="EX115" s="80"/>
      <c r="EY115" s="80"/>
      <c r="EZ115" s="80"/>
      <c r="FA115" s="80"/>
      <c r="FB115" s="80"/>
      <c r="FC115" s="80"/>
      <c r="FD115" s="80"/>
      <c r="FE115" s="80"/>
      <c r="FF115" s="80"/>
      <c r="FG115" s="80"/>
      <c r="FH115" s="80"/>
      <c r="FI115" s="80"/>
      <c r="FJ115" s="80"/>
      <c r="FK115" s="80"/>
      <c r="FL115" s="80"/>
      <c r="FM115" s="80"/>
      <c r="FN115" s="80"/>
      <c r="FO115" s="80"/>
      <c r="FP115" s="80"/>
      <c r="FQ115" s="80"/>
      <c r="FR115" s="80"/>
      <c r="FS115" s="80"/>
      <c r="FT115" s="80"/>
      <c r="FU115" s="80"/>
      <c r="FV115" s="80"/>
      <c r="FW115" s="80"/>
      <c r="FX115" s="80"/>
      <c r="FY115" s="80"/>
      <c r="FZ115" s="80"/>
      <c r="GA115" s="80"/>
      <c r="GB115" s="80"/>
      <c r="GC115" s="80"/>
      <c r="GD115" s="80"/>
      <c r="GE115" s="80"/>
      <c r="GF115" s="80"/>
      <c r="GG115" s="80"/>
      <c r="GH115" s="80"/>
      <c r="GI115" s="80"/>
      <c r="GJ115" s="80"/>
      <c r="GK115" s="80"/>
      <c r="GL115" s="80"/>
      <c r="GM115" s="80"/>
      <c r="GN115" s="80"/>
      <c r="GO115" s="80"/>
      <c r="GP115" s="80"/>
      <c r="GQ115" s="80"/>
      <c r="GR115" s="80"/>
      <c r="GS115" s="80"/>
      <c r="GT115" s="80"/>
      <c r="GU115" s="80"/>
      <c r="GV115" s="80"/>
      <c r="GW115" s="80"/>
      <c r="GX115" s="80"/>
      <c r="GY115" s="80"/>
      <c r="GZ115" s="80"/>
      <c r="HA115" s="80"/>
      <c r="HB115" s="80"/>
      <c r="HC115" s="80"/>
      <c r="HD115" s="80"/>
      <c r="HE115" s="80"/>
      <c r="HF115" s="80"/>
      <c r="HG115" s="80"/>
      <c r="HH115" s="80"/>
      <c r="HI115" s="80"/>
      <c r="HJ115" s="80"/>
      <c r="HK115" s="80"/>
      <c r="HL115" s="80"/>
      <c r="HM115" s="80"/>
      <c r="HN115" s="80"/>
      <c r="HO115" s="80"/>
      <c r="HP115" s="80"/>
      <c r="HQ115" s="80"/>
      <c r="HR115" s="80"/>
      <c r="HS115" s="80"/>
      <c r="HT115" s="80"/>
      <c r="HU115" s="80"/>
      <c r="HV115" s="80"/>
      <c r="HW115" s="80"/>
      <c r="HX115" s="80"/>
      <c r="HY115" s="80"/>
      <c r="HZ115" s="80"/>
      <c r="IA115" s="80"/>
      <c r="IB115" s="80"/>
      <c r="IC115" s="80"/>
      <c r="ID115" s="80"/>
      <c r="IE115" s="80"/>
      <c r="IF115" s="80"/>
      <c r="IG115" s="80"/>
      <c r="IH115" s="80"/>
      <c r="II115" s="80"/>
      <c r="IJ115" s="80"/>
      <c r="IK115" s="80"/>
      <c r="IL115" s="80"/>
      <c r="IM115" s="80"/>
      <c r="IN115" s="80"/>
      <c r="IO115" s="80"/>
      <c r="IP115" s="80"/>
      <c r="IQ115" s="80"/>
      <c r="IR115" s="12"/>
      <c r="IS115" s="12"/>
      <c r="IT115" s="12"/>
      <c r="IU115" s="12"/>
    </row>
    <row r="116" s="3" customFormat="1" ht="27" customHeight="1" spans="1:255">
      <c r="A116" s="70">
        <v>94</v>
      </c>
      <c r="B116" s="65"/>
      <c r="C116" s="65"/>
      <c r="D116" s="77" t="s">
        <v>531</v>
      </c>
      <c r="E116" s="64" t="s">
        <v>532</v>
      </c>
      <c r="F116" s="65"/>
      <c r="G116" s="66">
        <v>20</v>
      </c>
      <c r="H116" s="65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12"/>
      <c r="IS116" s="12"/>
      <c r="IT116" s="12"/>
      <c r="IU116" s="12"/>
    </row>
    <row r="117" s="3" customFormat="1" ht="27" customHeight="1" spans="1:255">
      <c r="A117" s="70">
        <v>95</v>
      </c>
      <c r="B117" s="65"/>
      <c r="C117" s="65"/>
      <c r="D117" s="77" t="s">
        <v>533</v>
      </c>
      <c r="E117" s="64" t="s">
        <v>530</v>
      </c>
      <c r="F117" s="65"/>
      <c r="G117" s="65">
        <v>5</v>
      </c>
      <c r="H117" s="65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12"/>
      <c r="IS117" s="12"/>
      <c r="IT117" s="12"/>
      <c r="IU117" s="12"/>
    </row>
    <row r="118" s="3" customFormat="1" ht="27" customHeight="1" spans="1:255">
      <c r="A118" s="70"/>
      <c r="B118" s="70"/>
      <c r="C118" s="71" t="s">
        <v>534</v>
      </c>
      <c r="D118" s="70"/>
      <c r="E118" s="70"/>
      <c r="F118" s="70"/>
      <c r="G118" s="70">
        <f>SUM(G114:G117)</f>
        <v>40</v>
      </c>
      <c r="H118" s="7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80"/>
      <c r="FO118" s="80"/>
      <c r="FP118" s="80"/>
      <c r="FQ118" s="80"/>
      <c r="FR118" s="80"/>
      <c r="FS118" s="80"/>
      <c r="FT118" s="80"/>
      <c r="FU118" s="80"/>
      <c r="FV118" s="80"/>
      <c r="FW118" s="80"/>
      <c r="FX118" s="80"/>
      <c r="FY118" s="80"/>
      <c r="FZ118" s="80"/>
      <c r="GA118" s="80"/>
      <c r="GB118" s="80"/>
      <c r="GC118" s="80"/>
      <c r="GD118" s="80"/>
      <c r="GE118" s="80"/>
      <c r="GF118" s="80"/>
      <c r="GG118" s="80"/>
      <c r="GH118" s="80"/>
      <c r="GI118" s="80"/>
      <c r="GJ118" s="80"/>
      <c r="GK118" s="80"/>
      <c r="GL118" s="80"/>
      <c r="GM118" s="80"/>
      <c r="GN118" s="80"/>
      <c r="GO118" s="80"/>
      <c r="GP118" s="80"/>
      <c r="GQ118" s="80"/>
      <c r="GR118" s="80"/>
      <c r="GS118" s="80"/>
      <c r="GT118" s="80"/>
      <c r="GU118" s="80"/>
      <c r="GV118" s="80"/>
      <c r="GW118" s="80"/>
      <c r="GX118" s="80"/>
      <c r="GY118" s="80"/>
      <c r="GZ118" s="80"/>
      <c r="HA118" s="80"/>
      <c r="HB118" s="80"/>
      <c r="HC118" s="80"/>
      <c r="HD118" s="80"/>
      <c r="HE118" s="80"/>
      <c r="HF118" s="80"/>
      <c r="HG118" s="80"/>
      <c r="HH118" s="80"/>
      <c r="HI118" s="80"/>
      <c r="HJ118" s="80"/>
      <c r="HK118" s="80"/>
      <c r="HL118" s="80"/>
      <c r="HM118" s="80"/>
      <c r="HN118" s="80"/>
      <c r="HO118" s="80"/>
      <c r="HP118" s="80"/>
      <c r="HQ118" s="80"/>
      <c r="HR118" s="80"/>
      <c r="HS118" s="80"/>
      <c r="HT118" s="80"/>
      <c r="HU118" s="80"/>
      <c r="HV118" s="80"/>
      <c r="HW118" s="80"/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0"/>
      <c r="IK118" s="80"/>
      <c r="IL118" s="80"/>
      <c r="IM118" s="80"/>
      <c r="IN118" s="80"/>
      <c r="IO118" s="80"/>
      <c r="IP118" s="80"/>
      <c r="IQ118" s="80"/>
      <c r="IR118" s="12"/>
      <c r="IS118" s="12"/>
      <c r="IT118" s="12"/>
      <c r="IU118" s="12"/>
    </row>
    <row r="119" s="3" customFormat="1" ht="27" customHeight="1" spans="1:255">
      <c r="A119" s="63">
        <v>96</v>
      </c>
      <c r="B119" s="66" t="s">
        <v>384</v>
      </c>
      <c r="C119" s="78" t="s">
        <v>535</v>
      </c>
      <c r="D119" s="78" t="s">
        <v>536</v>
      </c>
      <c r="E119" s="78" t="s">
        <v>537</v>
      </c>
      <c r="F119" s="79" t="s">
        <v>17</v>
      </c>
      <c r="G119" s="66">
        <v>4.5</v>
      </c>
      <c r="H119" s="79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0"/>
      <c r="EO119" s="80"/>
      <c r="EP119" s="80"/>
      <c r="EQ119" s="80"/>
      <c r="ER119" s="80"/>
      <c r="ES119" s="80"/>
      <c r="ET119" s="80"/>
      <c r="EU119" s="80"/>
      <c r="EV119" s="80"/>
      <c r="EW119" s="80"/>
      <c r="EX119" s="80"/>
      <c r="EY119" s="80"/>
      <c r="EZ119" s="80"/>
      <c r="FA119" s="80"/>
      <c r="FB119" s="80"/>
      <c r="FC119" s="80"/>
      <c r="FD119" s="80"/>
      <c r="FE119" s="80"/>
      <c r="FF119" s="80"/>
      <c r="FG119" s="80"/>
      <c r="FH119" s="80"/>
      <c r="FI119" s="80"/>
      <c r="FJ119" s="80"/>
      <c r="FK119" s="80"/>
      <c r="FL119" s="80"/>
      <c r="FM119" s="80"/>
      <c r="FN119" s="80"/>
      <c r="FO119" s="80"/>
      <c r="FP119" s="80"/>
      <c r="FQ119" s="80"/>
      <c r="FR119" s="80"/>
      <c r="FS119" s="80"/>
      <c r="FT119" s="80"/>
      <c r="FU119" s="80"/>
      <c r="FV119" s="80"/>
      <c r="FW119" s="80"/>
      <c r="FX119" s="80"/>
      <c r="FY119" s="80"/>
      <c r="FZ119" s="80"/>
      <c r="GA119" s="80"/>
      <c r="GB119" s="80"/>
      <c r="GC119" s="80"/>
      <c r="GD119" s="80"/>
      <c r="GE119" s="80"/>
      <c r="GF119" s="80"/>
      <c r="GG119" s="80"/>
      <c r="GH119" s="80"/>
      <c r="GI119" s="80"/>
      <c r="GJ119" s="80"/>
      <c r="GK119" s="80"/>
      <c r="GL119" s="80"/>
      <c r="GM119" s="80"/>
      <c r="GN119" s="80"/>
      <c r="GO119" s="80"/>
      <c r="GP119" s="80"/>
      <c r="GQ119" s="80"/>
      <c r="GR119" s="80"/>
      <c r="GS119" s="80"/>
      <c r="GT119" s="80"/>
      <c r="GU119" s="80"/>
      <c r="GV119" s="80"/>
      <c r="GW119" s="80"/>
      <c r="GX119" s="80"/>
      <c r="GY119" s="80"/>
      <c r="GZ119" s="80"/>
      <c r="HA119" s="80"/>
      <c r="HB119" s="80"/>
      <c r="HC119" s="80"/>
      <c r="HD119" s="80"/>
      <c r="HE119" s="80"/>
      <c r="HF119" s="80"/>
      <c r="HG119" s="80"/>
      <c r="HH119" s="80"/>
      <c r="HI119" s="80"/>
      <c r="HJ119" s="80"/>
      <c r="HK119" s="80"/>
      <c r="HL119" s="80"/>
      <c r="HM119" s="80"/>
      <c r="HN119" s="80"/>
      <c r="HO119" s="80"/>
      <c r="HP119" s="80"/>
      <c r="HQ119" s="80"/>
      <c r="HR119" s="80"/>
      <c r="HS119" s="80"/>
      <c r="HT119" s="80"/>
      <c r="HU119" s="80"/>
      <c r="HV119" s="80"/>
      <c r="HW119" s="80"/>
      <c r="HX119" s="80"/>
      <c r="HY119" s="80"/>
      <c r="HZ119" s="80"/>
      <c r="IA119" s="80"/>
      <c r="IB119" s="80"/>
      <c r="IC119" s="80"/>
      <c r="ID119" s="80"/>
      <c r="IE119" s="80"/>
      <c r="IF119" s="80"/>
      <c r="IG119" s="80"/>
      <c r="IH119" s="80"/>
      <c r="II119" s="80"/>
      <c r="IJ119" s="80"/>
      <c r="IK119" s="80"/>
      <c r="IL119" s="80"/>
      <c r="IM119" s="80"/>
      <c r="IN119" s="80"/>
      <c r="IO119" s="80"/>
      <c r="IP119" s="80"/>
      <c r="IQ119" s="80"/>
      <c r="IR119" s="12"/>
      <c r="IS119" s="12"/>
      <c r="IT119" s="12"/>
      <c r="IU119" s="12"/>
    </row>
    <row r="120" s="3" customFormat="1" ht="27" customHeight="1" spans="1:255">
      <c r="A120" s="63">
        <v>97</v>
      </c>
      <c r="B120" s="79"/>
      <c r="C120" s="78"/>
      <c r="D120" s="78" t="s">
        <v>538</v>
      </c>
      <c r="E120" s="78" t="s">
        <v>537</v>
      </c>
      <c r="F120" s="79"/>
      <c r="G120" s="66">
        <v>4.5</v>
      </c>
      <c r="H120" s="79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0"/>
      <c r="EO120" s="80"/>
      <c r="EP120" s="80"/>
      <c r="EQ120" s="80"/>
      <c r="ER120" s="80"/>
      <c r="ES120" s="80"/>
      <c r="ET120" s="80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  <c r="FF120" s="80"/>
      <c r="FG120" s="80"/>
      <c r="FH120" s="80"/>
      <c r="FI120" s="80"/>
      <c r="FJ120" s="80"/>
      <c r="FK120" s="80"/>
      <c r="FL120" s="80"/>
      <c r="FM120" s="80"/>
      <c r="FN120" s="80"/>
      <c r="FO120" s="80"/>
      <c r="FP120" s="80"/>
      <c r="FQ120" s="80"/>
      <c r="FR120" s="80"/>
      <c r="FS120" s="80"/>
      <c r="FT120" s="80"/>
      <c r="FU120" s="80"/>
      <c r="FV120" s="80"/>
      <c r="FW120" s="80"/>
      <c r="FX120" s="80"/>
      <c r="FY120" s="80"/>
      <c r="FZ120" s="80"/>
      <c r="GA120" s="80"/>
      <c r="GB120" s="80"/>
      <c r="GC120" s="80"/>
      <c r="GD120" s="80"/>
      <c r="GE120" s="80"/>
      <c r="GF120" s="80"/>
      <c r="GG120" s="80"/>
      <c r="GH120" s="80"/>
      <c r="GI120" s="80"/>
      <c r="GJ120" s="80"/>
      <c r="GK120" s="80"/>
      <c r="GL120" s="80"/>
      <c r="GM120" s="80"/>
      <c r="GN120" s="80"/>
      <c r="GO120" s="80"/>
      <c r="GP120" s="80"/>
      <c r="GQ120" s="80"/>
      <c r="GR120" s="80"/>
      <c r="GS120" s="80"/>
      <c r="GT120" s="80"/>
      <c r="GU120" s="80"/>
      <c r="GV120" s="80"/>
      <c r="GW120" s="80"/>
      <c r="GX120" s="80"/>
      <c r="GY120" s="80"/>
      <c r="GZ120" s="80"/>
      <c r="HA120" s="80"/>
      <c r="HB120" s="80"/>
      <c r="HC120" s="80"/>
      <c r="HD120" s="80"/>
      <c r="HE120" s="80"/>
      <c r="HF120" s="80"/>
      <c r="HG120" s="80"/>
      <c r="HH120" s="80"/>
      <c r="HI120" s="80"/>
      <c r="HJ120" s="80"/>
      <c r="HK120" s="80"/>
      <c r="HL120" s="80"/>
      <c r="HM120" s="80"/>
      <c r="HN120" s="80"/>
      <c r="HO120" s="80"/>
      <c r="HP120" s="80"/>
      <c r="HQ120" s="80"/>
      <c r="HR120" s="80"/>
      <c r="HS120" s="80"/>
      <c r="HT120" s="80"/>
      <c r="HU120" s="80"/>
      <c r="HV120" s="80"/>
      <c r="HW120" s="80"/>
      <c r="HX120" s="80"/>
      <c r="HY120" s="80"/>
      <c r="HZ120" s="80"/>
      <c r="IA120" s="80"/>
      <c r="IB120" s="80"/>
      <c r="IC120" s="80"/>
      <c r="ID120" s="80"/>
      <c r="IE120" s="80"/>
      <c r="IF120" s="80"/>
      <c r="IG120" s="80"/>
      <c r="IH120" s="80"/>
      <c r="II120" s="80"/>
      <c r="IJ120" s="80"/>
      <c r="IK120" s="80"/>
      <c r="IL120" s="80"/>
      <c r="IM120" s="80"/>
      <c r="IN120" s="80"/>
      <c r="IO120" s="80"/>
      <c r="IP120" s="80"/>
      <c r="IQ120" s="80"/>
      <c r="IR120" s="12"/>
      <c r="IS120" s="12"/>
      <c r="IT120" s="12"/>
      <c r="IU120" s="12"/>
    </row>
    <row r="121" s="3" customFormat="1" ht="27" customHeight="1" spans="1:255">
      <c r="A121" s="63">
        <v>98</v>
      </c>
      <c r="B121" s="79"/>
      <c r="C121" s="78"/>
      <c r="D121" s="78" t="s">
        <v>539</v>
      </c>
      <c r="E121" s="78" t="s">
        <v>537</v>
      </c>
      <c r="F121" s="79"/>
      <c r="G121" s="66">
        <v>4.5</v>
      </c>
      <c r="H121" s="79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  <c r="EO121" s="80"/>
      <c r="EP121" s="80"/>
      <c r="EQ121" s="80"/>
      <c r="ER121" s="80"/>
      <c r="ES121" s="80"/>
      <c r="ET121" s="80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0"/>
      <c r="FF121" s="80"/>
      <c r="FG121" s="80"/>
      <c r="FH121" s="80"/>
      <c r="FI121" s="80"/>
      <c r="FJ121" s="80"/>
      <c r="FK121" s="80"/>
      <c r="FL121" s="80"/>
      <c r="FM121" s="80"/>
      <c r="FN121" s="80"/>
      <c r="FO121" s="80"/>
      <c r="FP121" s="80"/>
      <c r="FQ121" s="80"/>
      <c r="FR121" s="80"/>
      <c r="FS121" s="80"/>
      <c r="FT121" s="80"/>
      <c r="FU121" s="80"/>
      <c r="FV121" s="80"/>
      <c r="FW121" s="80"/>
      <c r="FX121" s="80"/>
      <c r="FY121" s="80"/>
      <c r="FZ121" s="80"/>
      <c r="GA121" s="80"/>
      <c r="GB121" s="80"/>
      <c r="GC121" s="80"/>
      <c r="GD121" s="80"/>
      <c r="GE121" s="80"/>
      <c r="GF121" s="80"/>
      <c r="GG121" s="80"/>
      <c r="GH121" s="80"/>
      <c r="GI121" s="80"/>
      <c r="GJ121" s="80"/>
      <c r="GK121" s="80"/>
      <c r="GL121" s="80"/>
      <c r="GM121" s="80"/>
      <c r="GN121" s="80"/>
      <c r="GO121" s="80"/>
      <c r="GP121" s="80"/>
      <c r="GQ121" s="80"/>
      <c r="GR121" s="80"/>
      <c r="GS121" s="80"/>
      <c r="GT121" s="80"/>
      <c r="GU121" s="80"/>
      <c r="GV121" s="80"/>
      <c r="GW121" s="80"/>
      <c r="GX121" s="80"/>
      <c r="GY121" s="80"/>
      <c r="GZ121" s="80"/>
      <c r="HA121" s="80"/>
      <c r="HB121" s="80"/>
      <c r="HC121" s="80"/>
      <c r="HD121" s="80"/>
      <c r="HE121" s="80"/>
      <c r="HF121" s="80"/>
      <c r="HG121" s="80"/>
      <c r="HH121" s="80"/>
      <c r="HI121" s="80"/>
      <c r="HJ121" s="80"/>
      <c r="HK121" s="80"/>
      <c r="HL121" s="80"/>
      <c r="HM121" s="80"/>
      <c r="HN121" s="80"/>
      <c r="HO121" s="80"/>
      <c r="HP121" s="80"/>
      <c r="HQ121" s="80"/>
      <c r="HR121" s="80"/>
      <c r="HS121" s="80"/>
      <c r="HT121" s="80"/>
      <c r="HU121" s="80"/>
      <c r="HV121" s="80"/>
      <c r="HW121" s="80"/>
      <c r="HX121" s="80"/>
      <c r="HY121" s="80"/>
      <c r="HZ121" s="80"/>
      <c r="IA121" s="80"/>
      <c r="IB121" s="80"/>
      <c r="IC121" s="80"/>
      <c r="ID121" s="80"/>
      <c r="IE121" s="80"/>
      <c r="IF121" s="80"/>
      <c r="IG121" s="80"/>
      <c r="IH121" s="80"/>
      <c r="II121" s="80"/>
      <c r="IJ121" s="80"/>
      <c r="IK121" s="80"/>
      <c r="IL121" s="80"/>
      <c r="IM121" s="80"/>
      <c r="IN121" s="80"/>
      <c r="IO121" s="80"/>
      <c r="IP121" s="80"/>
      <c r="IQ121" s="80"/>
      <c r="IR121" s="12"/>
      <c r="IS121" s="12"/>
      <c r="IT121" s="12"/>
      <c r="IU121" s="12"/>
    </row>
    <row r="122" s="3" customFormat="1" ht="27" customHeight="1" spans="1:255">
      <c r="A122" s="63">
        <v>99</v>
      </c>
      <c r="B122" s="79"/>
      <c r="C122" s="78"/>
      <c r="D122" s="78" t="s">
        <v>540</v>
      </c>
      <c r="E122" s="78" t="s">
        <v>537</v>
      </c>
      <c r="F122" s="79"/>
      <c r="G122" s="66">
        <v>4.5</v>
      </c>
      <c r="H122" s="79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0"/>
      <c r="EO122" s="80"/>
      <c r="EP122" s="80"/>
      <c r="EQ122" s="80"/>
      <c r="ER122" s="80"/>
      <c r="ES122" s="80"/>
      <c r="ET122" s="80"/>
      <c r="EU122" s="80"/>
      <c r="EV122" s="80"/>
      <c r="EW122" s="80"/>
      <c r="EX122" s="80"/>
      <c r="EY122" s="80"/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/>
      <c r="FM122" s="80"/>
      <c r="FN122" s="80"/>
      <c r="FO122" s="80"/>
      <c r="FP122" s="80"/>
      <c r="FQ122" s="80"/>
      <c r="FR122" s="80"/>
      <c r="FS122" s="80"/>
      <c r="FT122" s="80"/>
      <c r="FU122" s="80"/>
      <c r="FV122" s="80"/>
      <c r="FW122" s="80"/>
      <c r="FX122" s="80"/>
      <c r="FY122" s="80"/>
      <c r="FZ122" s="80"/>
      <c r="GA122" s="80"/>
      <c r="GB122" s="80"/>
      <c r="GC122" s="80"/>
      <c r="GD122" s="80"/>
      <c r="GE122" s="80"/>
      <c r="GF122" s="80"/>
      <c r="GG122" s="80"/>
      <c r="GH122" s="80"/>
      <c r="GI122" s="80"/>
      <c r="GJ122" s="80"/>
      <c r="GK122" s="80"/>
      <c r="GL122" s="80"/>
      <c r="GM122" s="80"/>
      <c r="GN122" s="80"/>
      <c r="GO122" s="80"/>
      <c r="GP122" s="80"/>
      <c r="GQ122" s="80"/>
      <c r="GR122" s="80"/>
      <c r="GS122" s="80"/>
      <c r="GT122" s="80"/>
      <c r="GU122" s="80"/>
      <c r="GV122" s="80"/>
      <c r="GW122" s="80"/>
      <c r="GX122" s="80"/>
      <c r="GY122" s="80"/>
      <c r="GZ122" s="80"/>
      <c r="HA122" s="80"/>
      <c r="HB122" s="80"/>
      <c r="HC122" s="80"/>
      <c r="HD122" s="80"/>
      <c r="HE122" s="80"/>
      <c r="HF122" s="80"/>
      <c r="HG122" s="80"/>
      <c r="HH122" s="80"/>
      <c r="HI122" s="80"/>
      <c r="HJ122" s="80"/>
      <c r="HK122" s="80"/>
      <c r="HL122" s="80"/>
      <c r="HM122" s="80"/>
      <c r="HN122" s="80"/>
      <c r="HO122" s="80"/>
      <c r="HP122" s="80"/>
      <c r="HQ122" s="80"/>
      <c r="HR122" s="80"/>
      <c r="HS122" s="80"/>
      <c r="HT122" s="80"/>
      <c r="HU122" s="80"/>
      <c r="HV122" s="80"/>
      <c r="HW122" s="80"/>
      <c r="HX122" s="80"/>
      <c r="HY122" s="80"/>
      <c r="HZ122" s="80"/>
      <c r="IA122" s="80"/>
      <c r="IB122" s="80"/>
      <c r="IC122" s="80"/>
      <c r="ID122" s="80"/>
      <c r="IE122" s="80"/>
      <c r="IF122" s="80"/>
      <c r="IG122" s="80"/>
      <c r="IH122" s="80"/>
      <c r="II122" s="80"/>
      <c r="IJ122" s="80"/>
      <c r="IK122" s="80"/>
      <c r="IL122" s="80"/>
      <c r="IM122" s="80"/>
      <c r="IN122" s="80"/>
      <c r="IO122" s="80"/>
      <c r="IP122" s="80"/>
      <c r="IQ122" s="80"/>
      <c r="IR122" s="12"/>
      <c r="IS122" s="12"/>
      <c r="IT122" s="12"/>
      <c r="IU122" s="12"/>
    </row>
    <row r="123" ht="27" customHeight="1" spans="1:8">
      <c r="A123" s="63">
        <v>100</v>
      </c>
      <c r="B123" s="79"/>
      <c r="C123" s="78"/>
      <c r="D123" s="78" t="s">
        <v>541</v>
      </c>
      <c r="E123" s="78" t="s">
        <v>542</v>
      </c>
      <c r="F123" s="79"/>
      <c r="G123" s="66">
        <v>4.5</v>
      </c>
      <c r="H123" s="79"/>
    </row>
    <row r="124" ht="27" customHeight="1" spans="1:8">
      <c r="A124" s="63">
        <v>101</v>
      </c>
      <c r="B124" s="79"/>
      <c r="C124" s="78"/>
      <c r="D124" s="78" t="s">
        <v>543</v>
      </c>
      <c r="E124" s="78" t="s">
        <v>537</v>
      </c>
      <c r="F124" s="79"/>
      <c r="G124" s="66">
        <v>4.5</v>
      </c>
      <c r="H124" s="79"/>
    </row>
    <row r="125" ht="27" customHeight="1" spans="1:8">
      <c r="A125" s="79"/>
      <c r="B125" s="79"/>
      <c r="C125" s="71" t="s">
        <v>544</v>
      </c>
      <c r="D125" s="70"/>
      <c r="E125" s="70"/>
      <c r="F125" s="70"/>
      <c r="G125" s="70">
        <f>SUM(G119:G124)</f>
        <v>27</v>
      </c>
      <c r="H125" s="70"/>
    </row>
    <row r="126" ht="27" customHeight="1" spans="1:8">
      <c r="A126" s="63">
        <v>102</v>
      </c>
      <c r="B126" s="66" t="s">
        <v>384</v>
      </c>
      <c r="C126" s="66" t="s">
        <v>545</v>
      </c>
      <c r="D126" s="66" t="s">
        <v>546</v>
      </c>
      <c r="E126" s="66" t="s">
        <v>547</v>
      </c>
      <c r="F126" s="66" t="s">
        <v>17</v>
      </c>
      <c r="G126" s="66">
        <v>102</v>
      </c>
      <c r="H126" s="66"/>
    </row>
    <row r="127" ht="27" customHeight="1" spans="1:8">
      <c r="A127" s="63">
        <v>103</v>
      </c>
      <c r="B127" s="66"/>
      <c r="C127" s="66"/>
      <c r="D127" s="66" t="s">
        <v>548</v>
      </c>
      <c r="E127" s="66" t="s">
        <v>547</v>
      </c>
      <c r="F127" s="66"/>
      <c r="G127" s="66">
        <v>816</v>
      </c>
      <c r="H127" s="66"/>
    </row>
    <row r="128" ht="27" customHeight="1" spans="1:8">
      <c r="A128" s="63">
        <v>104</v>
      </c>
      <c r="B128" s="66"/>
      <c r="C128" s="66"/>
      <c r="D128" s="66" t="s">
        <v>549</v>
      </c>
      <c r="E128" s="66" t="s">
        <v>547</v>
      </c>
      <c r="F128" s="66"/>
      <c r="G128" s="66">
        <v>85</v>
      </c>
      <c r="H128" s="66"/>
    </row>
    <row r="129" ht="27" customHeight="1" spans="1:8">
      <c r="A129" s="63">
        <v>105</v>
      </c>
      <c r="B129" s="66"/>
      <c r="C129" s="66"/>
      <c r="D129" s="66" t="s">
        <v>550</v>
      </c>
      <c r="E129" s="66" t="s">
        <v>551</v>
      </c>
      <c r="F129" s="66"/>
      <c r="G129" s="66">
        <v>31</v>
      </c>
      <c r="H129" s="66"/>
    </row>
    <row r="130" ht="27" customHeight="1" spans="1:8">
      <c r="A130" s="63">
        <v>106</v>
      </c>
      <c r="B130" s="66"/>
      <c r="C130" s="66"/>
      <c r="D130" s="66" t="s">
        <v>552</v>
      </c>
      <c r="E130" s="66" t="s">
        <v>551</v>
      </c>
      <c r="F130" s="66"/>
      <c r="G130" s="66">
        <v>81</v>
      </c>
      <c r="H130" s="66"/>
    </row>
    <row r="131" ht="27" customHeight="1" spans="1:8">
      <c r="A131" s="63">
        <v>107</v>
      </c>
      <c r="B131" s="66"/>
      <c r="C131" s="66"/>
      <c r="D131" s="66" t="s">
        <v>553</v>
      </c>
      <c r="E131" s="66" t="s">
        <v>547</v>
      </c>
      <c r="F131" s="66"/>
      <c r="G131" s="66">
        <v>65</v>
      </c>
      <c r="H131" s="66"/>
    </row>
    <row r="132" ht="27" customHeight="1" spans="1:8">
      <c r="A132" s="63"/>
      <c r="B132" s="63"/>
      <c r="C132" s="67" t="s">
        <v>554</v>
      </c>
      <c r="D132" s="63"/>
      <c r="E132" s="63"/>
      <c r="F132" s="63"/>
      <c r="G132" s="63">
        <f>SUM(G126:G131)</f>
        <v>1180</v>
      </c>
      <c r="H132" s="63"/>
    </row>
    <row r="133" ht="27" customHeight="1" spans="1:8">
      <c r="A133" s="63">
        <v>108</v>
      </c>
      <c r="B133" s="66" t="s">
        <v>384</v>
      </c>
      <c r="C133" s="66" t="s">
        <v>555</v>
      </c>
      <c r="D133" s="66" t="s">
        <v>556</v>
      </c>
      <c r="E133" s="81" t="s">
        <v>557</v>
      </c>
      <c r="F133" s="66" t="s">
        <v>558</v>
      </c>
      <c r="G133" s="82">
        <v>90.8</v>
      </c>
      <c r="H133" s="79"/>
    </row>
    <row r="134" ht="27" customHeight="1" spans="1:8">
      <c r="A134" s="63">
        <v>109</v>
      </c>
      <c r="B134" s="66"/>
      <c r="C134" s="66"/>
      <c r="D134" s="66" t="s">
        <v>559</v>
      </c>
      <c r="E134" s="81" t="s">
        <v>560</v>
      </c>
      <c r="F134" s="66"/>
      <c r="G134" s="82">
        <v>132</v>
      </c>
      <c r="H134" s="79"/>
    </row>
    <row r="135" ht="27" customHeight="1" spans="1:8">
      <c r="A135" s="63">
        <v>110</v>
      </c>
      <c r="B135" s="66"/>
      <c r="C135" s="66"/>
      <c r="D135" s="66" t="s">
        <v>561</v>
      </c>
      <c r="E135" s="81" t="s">
        <v>562</v>
      </c>
      <c r="F135" s="66"/>
      <c r="G135" s="82">
        <v>68.9</v>
      </c>
      <c r="H135" s="79"/>
    </row>
    <row r="136" ht="27" customHeight="1" spans="1:8">
      <c r="A136" s="63">
        <v>111</v>
      </c>
      <c r="B136" s="66"/>
      <c r="C136" s="66"/>
      <c r="D136" s="66" t="s">
        <v>563</v>
      </c>
      <c r="E136" s="81" t="s">
        <v>564</v>
      </c>
      <c r="F136" s="66"/>
      <c r="G136" s="82">
        <v>256.5</v>
      </c>
      <c r="H136" s="79"/>
    </row>
    <row r="137" ht="27" customHeight="1" spans="1:8">
      <c r="A137" s="63">
        <v>112</v>
      </c>
      <c r="B137" s="66"/>
      <c r="C137" s="66"/>
      <c r="D137" s="66" t="s">
        <v>393</v>
      </c>
      <c r="E137" s="66" t="s">
        <v>565</v>
      </c>
      <c r="F137" s="66" t="s">
        <v>566</v>
      </c>
      <c r="G137" s="82">
        <v>697.29</v>
      </c>
      <c r="H137" s="79"/>
    </row>
    <row r="138" ht="27" customHeight="1" spans="1:8">
      <c r="A138" s="63">
        <v>113</v>
      </c>
      <c r="B138" s="66"/>
      <c r="C138" s="66"/>
      <c r="D138" s="66"/>
      <c r="E138" s="66"/>
      <c r="F138" s="66" t="s">
        <v>567</v>
      </c>
      <c r="G138" s="82">
        <v>1181</v>
      </c>
      <c r="H138" s="79"/>
    </row>
    <row r="139" ht="27" customHeight="1" spans="1:8">
      <c r="A139" s="63">
        <v>114</v>
      </c>
      <c r="B139" s="66"/>
      <c r="C139" s="66"/>
      <c r="D139" s="66"/>
      <c r="E139" s="66"/>
      <c r="F139" s="66" t="s">
        <v>568</v>
      </c>
      <c r="G139" s="79">
        <v>1688.31</v>
      </c>
      <c r="H139" s="79"/>
    </row>
    <row r="140" ht="27" customHeight="1" spans="1:8">
      <c r="A140" s="63"/>
      <c r="B140" s="63"/>
      <c r="C140" s="71" t="s">
        <v>569</v>
      </c>
      <c r="D140" s="63"/>
      <c r="E140" s="63"/>
      <c r="F140" s="63"/>
      <c r="G140" s="63">
        <f>SUM(G133:G139)</f>
        <v>4114.8</v>
      </c>
      <c r="H140" s="63"/>
    </row>
    <row r="141" ht="27" customHeight="1" spans="1:8">
      <c r="A141" s="63">
        <v>115</v>
      </c>
      <c r="B141" s="66" t="s">
        <v>384</v>
      </c>
      <c r="C141" s="66" t="s">
        <v>570</v>
      </c>
      <c r="D141" s="66" t="s">
        <v>571</v>
      </c>
      <c r="E141" s="66" t="s">
        <v>572</v>
      </c>
      <c r="F141" s="66" t="s">
        <v>573</v>
      </c>
      <c r="G141" s="66">
        <v>50</v>
      </c>
      <c r="H141" s="79"/>
    </row>
    <row r="142" ht="27" customHeight="1" spans="1:8">
      <c r="A142" s="63">
        <v>116</v>
      </c>
      <c r="B142" s="66"/>
      <c r="C142" s="66"/>
      <c r="D142" s="66" t="s">
        <v>574</v>
      </c>
      <c r="E142" s="66" t="s">
        <v>572</v>
      </c>
      <c r="F142" s="66"/>
      <c r="G142" s="66">
        <v>50</v>
      </c>
      <c r="H142" s="79"/>
    </row>
    <row r="143" ht="27" customHeight="1" spans="1:8">
      <c r="A143" s="63">
        <v>117</v>
      </c>
      <c r="B143" s="66"/>
      <c r="C143" s="66"/>
      <c r="D143" s="66" t="s">
        <v>575</v>
      </c>
      <c r="E143" s="66" t="s">
        <v>572</v>
      </c>
      <c r="F143" s="66"/>
      <c r="G143" s="66">
        <v>50</v>
      </c>
      <c r="H143" s="79"/>
    </row>
    <row r="144" ht="27" customHeight="1" spans="1:8">
      <c r="A144" s="63">
        <v>118</v>
      </c>
      <c r="B144" s="66"/>
      <c r="C144" s="66"/>
      <c r="D144" s="66" t="s">
        <v>576</v>
      </c>
      <c r="E144" s="66" t="s">
        <v>572</v>
      </c>
      <c r="F144" s="66"/>
      <c r="G144" s="66">
        <v>50</v>
      </c>
      <c r="H144" s="79"/>
    </row>
    <row r="145" ht="27" customHeight="1" spans="1:8">
      <c r="A145" s="63"/>
      <c r="B145" s="63"/>
      <c r="C145" s="71" t="s">
        <v>577</v>
      </c>
      <c r="D145" s="63"/>
      <c r="E145" s="63"/>
      <c r="F145" s="63"/>
      <c r="G145" s="63">
        <f>SUM(G141:G144)</f>
        <v>200</v>
      </c>
      <c r="H145" s="63"/>
    </row>
  </sheetData>
  <mergeCells count="92">
    <mergeCell ref="A1:B1"/>
    <mergeCell ref="A2:H2"/>
    <mergeCell ref="G3:H3"/>
    <mergeCell ref="F4:G4"/>
    <mergeCell ref="B6:D6"/>
    <mergeCell ref="A4:A5"/>
    <mergeCell ref="A55:A56"/>
    <mergeCell ref="A59:A60"/>
    <mergeCell ref="B4:B5"/>
    <mergeCell ref="B7:B18"/>
    <mergeCell ref="B20:B22"/>
    <mergeCell ref="B24:B29"/>
    <mergeCell ref="B31:B46"/>
    <mergeCell ref="B48:B49"/>
    <mergeCell ref="B51:B57"/>
    <mergeCell ref="B59:B67"/>
    <mergeCell ref="B69:B70"/>
    <mergeCell ref="B72:B74"/>
    <mergeCell ref="B76:B80"/>
    <mergeCell ref="B82:B87"/>
    <mergeCell ref="B89:B94"/>
    <mergeCell ref="B96:B109"/>
    <mergeCell ref="B111:B112"/>
    <mergeCell ref="B114:B117"/>
    <mergeCell ref="B119:B124"/>
    <mergeCell ref="B126:B131"/>
    <mergeCell ref="B133:B139"/>
    <mergeCell ref="B141:B144"/>
    <mergeCell ref="C4:C5"/>
    <mergeCell ref="C7:C18"/>
    <mergeCell ref="C20:C22"/>
    <mergeCell ref="C24:C29"/>
    <mergeCell ref="C31:C46"/>
    <mergeCell ref="C48:C49"/>
    <mergeCell ref="C51:C57"/>
    <mergeCell ref="C59:C67"/>
    <mergeCell ref="C69:C70"/>
    <mergeCell ref="C72:C74"/>
    <mergeCell ref="C76:C80"/>
    <mergeCell ref="C82:C87"/>
    <mergeCell ref="C89:C92"/>
    <mergeCell ref="C93:C94"/>
    <mergeCell ref="C96:C109"/>
    <mergeCell ref="C111:C112"/>
    <mergeCell ref="C114:C117"/>
    <mergeCell ref="C119:C124"/>
    <mergeCell ref="C126:C131"/>
    <mergeCell ref="C133:C139"/>
    <mergeCell ref="C141:C144"/>
    <mergeCell ref="D4:D5"/>
    <mergeCell ref="D55:D56"/>
    <mergeCell ref="D59:D60"/>
    <mergeCell ref="D104:D105"/>
    <mergeCell ref="D106:D107"/>
    <mergeCell ref="D137:D139"/>
    <mergeCell ref="E4:E5"/>
    <mergeCell ref="E55:E56"/>
    <mergeCell ref="E59:E60"/>
    <mergeCell ref="E104:E105"/>
    <mergeCell ref="E106:E107"/>
    <mergeCell ref="E137:E139"/>
    <mergeCell ref="F8:F10"/>
    <mergeCell ref="F11:F14"/>
    <mergeCell ref="F16:F18"/>
    <mergeCell ref="F25:F26"/>
    <mergeCell ref="F27:F28"/>
    <mergeCell ref="F31:F32"/>
    <mergeCell ref="F33:F35"/>
    <mergeCell ref="F36:F42"/>
    <mergeCell ref="F43:F46"/>
    <mergeCell ref="F51:F55"/>
    <mergeCell ref="F56:F57"/>
    <mergeCell ref="F62:F64"/>
    <mergeCell ref="F65:F67"/>
    <mergeCell ref="F72:F74"/>
    <mergeCell ref="F77:F78"/>
    <mergeCell ref="F79:F80"/>
    <mergeCell ref="F82:F85"/>
    <mergeCell ref="F89:F92"/>
    <mergeCell ref="F93:F94"/>
    <mergeCell ref="F96:F98"/>
    <mergeCell ref="F99:F100"/>
    <mergeCell ref="F102:F103"/>
    <mergeCell ref="F105:F106"/>
    <mergeCell ref="F107:F108"/>
    <mergeCell ref="F111:F112"/>
    <mergeCell ref="F114:F117"/>
    <mergeCell ref="F119:F124"/>
    <mergeCell ref="F126:F131"/>
    <mergeCell ref="F133:F136"/>
    <mergeCell ref="F141:F144"/>
    <mergeCell ref="H4:H5"/>
  </mergeCells>
  <pageMargins left="0.66875" right="0.0777777777777778" top="0.471527777777778" bottom="0.751388888888889" header="0.297916666666667" footer="0.297916666666667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教育和文化脱贫</vt:lpstr>
      <vt:lpstr>卫生健康脱贫</vt:lpstr>
      <vt:lpstr>劳务输出脱贫</vt:lpstr>
      <vt:lpstr>光伏项目脱贫</vt:lpstr>
      <vt:lpstr>产业脱贫</vt:lpstr>
      <vt:lpstr>基础设施脱贫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2017-04-13T03:55:00Z</dcterms:created>
  <dcterms:modified xsi:type="dcterms:W3CDTF">2018-05-14T07:33:40Z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